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045" yWindow="45" windowWidth="10755" windowHeight="12720"/>
  </bookViews>
  <sheets>
    <sheet name=" Шкафы с 09.10.23" sheetId="1" r:id="rId1"/>
    <sheet name="Лари с 09.10.23" sheetId="3" r:id="rId2"/>
    <sheet name="Прилавки с 09.10.23" sheetId="4" r:id="rId3"/>
    <sheet name="Горки с 09.10.23" sheetId="2" r:id="rId4"/>
    <sheet name="Моноблоки,сплиты с 09.10.23" sheetId="5" r:id="rId5"/>
    <sheet name="Бонеты" sheetId="6" r:id="rId6"/>
  </sheets>
  <definedNames>
    <definedName name="_xlnm._FilterDatabase" localSheetId="0" hidden="1">' Шкафы с 09.10.23'!$A$4:$WUC$78</definedName>
    <definedName name="_xlnm._FilterDatabase" localSheetId="1" hidden="1">'Лари с 09.10.23'!$A$4:$H$4</definedName>
    <definedName name="_xlnm._FilterDatabase" localSheetId="4" hidden="1">'Моноблоки,сплиты с 09.10.23'!$A$4:$WTU$4</definedName>
    <definedName name="_xlnm.Print_Titles" localSheetId="0">' Шкафы с 09.10.23'!$4:$4</definedName>
    <definedName name="_xlnm.Print_Titles" localSheetId="4">'Моноблоки,сплиты с 09.10.23'!$1:$4</definedName>
    <definedName name="_xlnm.Print_Titles" localSheetId="2">'Прилавки с 09.10.23'!$1:$4</definedName>
    <definedName name="_xlnm.Print_Area" localSheetId="0">' Шкафы с 09.10.23'!$A$1:$L$78</definedName>
    <definedName name="_xlnm.Print_Area" localSheetId="5">Бонеты!$A$4:$H$4</definedName>
    <definedName name="_xlnm.Print_Area" localSheetId="3">'Горки с 09.10.23'!$A$1:$J$653</definedName>
    <definedName name="_xlnm.Print_Area" localSheetId="1">'Лари с 09.10.23'!$A$1:$L$90</definedName>
    <definedName name="_xlnm.Print_Area" localSheetId="4">'Моноблоки,сплиты с 09.10.23'!$A$1:$J$142</definedName>
    <definedName name="_xlnm.Print_Area" localSheetId="2">'Прилавки с 09.10.23'!$A$1:$J$695</definedName>
  </definedNames>
  <calcPr calcId="124519"/>
</workbook>
</file>

<file path=xl/calcChain.xml><?xml version="1.0" encoding="utf-8"?>
<calcChain xmlns="http://schemas.openxmlformats.org/spreadsheetml/2006/main">
  <c r="J142" i="5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L77" i="1" l="1"/>
  <c r="L76"/>
  <c r="L75"/>
  <c r="L74"/>
  <c r="L72"/>
  <c r="L71"/>
  <c r="L69"/>
  <c r="L68"/>
  <c r="L67"/>
  <c r="L66"/>
  <c r="L65"/>
  <c r="L63"/>
  <c r="L62"/>
  <c r="L61"/>
  <c r="L60"/>
  <c r="L59"/>
  <c r="L58"/>
  <c r="L57"/>
  <c r="L55"/>
  <c r="L54"/>
  <c r="L52"/>
  <c r="L51"/>
  <c r="L50"/>
  <c r="L48"/>
  <c r="L46"/>
  <c r="L45"/>
  <c r="L42"/>
  <c r="L41"/>
  <c r="L40"/>
  <c r="L38"/>
  <c r="L37"/>
  <c r="L33"/>
  <c r="L32"/>
  <c r="L31"/>
  <c r="L28"/>
  <c r="L27"/>
  <c r="L26"/>
  <c r="L24"/>
  <c r="L23"/>
  <c r="L21"/>
  <c r="L20"/>
  <c r="L18"/>
  <c r="L17"/>
  <c r="L15"/>
  <c r="L14"/>
  <c r="L11"/>
  <c r="L10"/>
  <c r="L6"/>
  <c r="L5"/>
  <c r="L78"/>
  <c r="L73"/>
  <c r="L70"/>
  <c r="L64"/>
  <c r="L56"/>
  <c r="L53"/>
  <c r="L49"/>
  <c r="L47"/>
  <c r="L44"/>
  <c r="L43"/>
  <c r="L39"/>
  <c r="L36"/>
  <c r="L35"/>
  <c r="L34"/>
  <c r="L30"/>
  <c r="L29"/>
  <c r="L25"/>
  <c r="L22"/>
  <c r="L19"/>
  <c r="L16"/>
  <c r="L13"/>
  <c r="L12"/>
  <c r="L9"/>
  <c r="L8"/>
  <c r="L7"/>
  <c r="M64" l="1"/>
  <c r="M78"/>
  <c r="M77"/>
  <c r="M76"/>
  <c r="M75"/>
  <c r="M74"/>
  <c r="M73"/>
  <c r="M72"/>
  <c r="M71"/>
  <c r="M70"/>
  <c r="M69"/>
  <c r="M68"/>
  <c r="M67"/>
  <c r="M66"/>
  <c r="M65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K142" i="5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653" i="2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J624"/>
  <c r="J623"/>
  <c r="K623" s="1"/>
  <c r="J622"/>
  <c r="K622" s="1"/>
  <c r="J621"/>
  <c r="K621" s="1"/>
  <c r="J620"/>
  <c r="K620" s="1"/>
  <c r="J619"/>
  <c r="K619" s="1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J575"/>
  <c r="K575" s="1"/>
  <c r="J574"/>
  <c r="K574" s="1"/>
  <c r="J573"/>
  <c r="K573" s="1"/>
  <c r="J572"/>
  <c r="K572" s="1"/>
  <c r="J571"/>
  <c r="K571" s="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J514"/>
  <c r="K514" s="1"/>
  <c r="J513"/>
  <c r="K513" s="1"/>
  <c r="K512"/>
  <c r="J512"/>
  <c r="J511"/>
  <c r="K511" s="1"/>
  <c r="J510"/>
  <c r="K510" s="1"/>
  <c r="J509"/>
  <c r="K509" s="1"/>
  <c r="J508"/>
  <c r="K508" s="1"/>
  <c r="J507"/>
  <c r="K507" s="1"/>
  <c r="J506"/>
  <c r="K506" s="1"/>
  <c r="J505"/>
  <c r="K505" s="1"/>
  <c r="K504"/>
  <c r="J504"/>
  <c r="J503"/>
  <c r="K503" s="1"/>
  <c r="J502"/>
  <c r="K502" s="1"/>
  <c r="J501"/>
  <c r="K501" s="1"/>
  <c r="J500"/>
  <c r="K500" s="1"/>
  <c r="J499"/>
  <c r="K499" s="1"/>
  <c r="J498"/>
  <c r="K498" s="1"/>
  <c r="J497"/>
  <c r="K497" s="1"/>
  <c r="K496"/>
  <c r="J496"/>
  <c r="J495"/>
  <c r="K495" s="1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J435"/>
  <c r="J434"/>
  <c r="K434" s="1"/>
  <c r="K433"/>
  <c r="J433"/>
  <c r="J432"/>
  <c r="K432" s="1"/>
  <c r="K431"/>
  <c r="J431"/>
  <c r="J430"/>
  <c r="K430" s="1"/>
  <c r="K429"/>
  <c r="J429"/>
  <c r="J428"/>
  <c r="K428" s="1"/>
  <c r="K427"/>
  <c r="J427"/>
  <c r="J426"/>
  <c r="K426" s="1"/>
  <c r="K425"/>
  <c r="J425"/>
  <c r="J424"/>
  <c r="K424" s="1"/>
  <c r="K423"/>
  <c r="J423"/>
  <c r="J422"/>
  <c r="K422" s="1"/>
  <c r="K421"/>
  <c r="J421"/>
  <c r="J420"/>
  <c r="K420" s="1"/>
  <c r="K419"/>
  <c r="J419"/>
  <c r="J418"/>
  <c r="K418" s="1"/>
  <c r="K417"/>
  <c r="J417"/>
  <c r="J416"/>
  <c r="K416" s="1"/>
  <c r="K415"/>
  <c r="J415"/>
  <c r="J414"/>
  <c r="K414" s="1"/>
  <c r="K413"/>
  <c r="J413"/>
  <c r="J412"/>
  <c r="K412" s="1"/>
  <c r="K411"/>
  <c r="J411"/>
  <c r="J410"/>
  <c r="K410" s="1"/>
  <c r="K409"/>
  <c r="J409"/>
  <c r="J408"/>
  <c r="K408" s="1"/>
  <c r="K407"/>
  <c r="J407"/>
  <c r="J406"/>
  <c r="K406" s="1"/>
  <c r="K405"/>
  <c r="J405"/>
  <c r="J404"/>
  <c r="K404" s="1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J302"/>
  <c r="K302" s="1"/>
  <c r="K301"/>
  <c r="J301"/>
  <c r="J300"/>
  <c r="K300" s="1"/>
  <c r="K299"/>
  <c r="J299"/>
  <c r="J298"/>
  <c r="K298" s="1"/>
  <c r="K297"/>
  <c r="J297"/>
  <c r="J296"/>
  <c r="K296" s="1"/>
  <c r="K295"/>
  <c r="J295"/>
  <c r="J294"/>
  <c r="K294" s="1"/>
  <c r="K293"/>
  <c r="J293"/>
  <c r="J292"/>
  <c r="K292" s="1"/>
  <c r="K291"/>
  <c r="J291"/>
  <c r="J290"/>
  <c r="K290" s="1"/>
  <c r="K289"/>
  <c r="J289"/>
  <c r="J288"/>
  <c r="K288" s="1"/>
  <c r="K287"/>
  <c r="J287"/>
  <c r="J286"/>
  <c r="K286" s="1"/>
  <c r="K285"/>
  <c r="J285"/>
  <c r="J284"/>
  <c r="K284" s="1"/>
  <c r="K283"/>
  <c r="J283"/>
  <c r="J282"/>
  <c r="K282" s="1"/>
  <c r="K281"/>
  <c r="J281"/>
  <c r="J280"/>
  <c r="K280" s="1"/>
  <c r="K279"/>
  <c r="J279"/>
  <c r="J278"/>
  <c r="K278" s="1"/>
  <c r="K277"/>
  <c r="J277"/>
  <c r="J276"/>
  <c r="K276" s="1"/>
  <c r="K275"/>
  <c r="J275"/>
  <c r="J274"/>
  <c r="K274" s="1"/>
  <c r="K273"/>
  <c r="J273"/>
  <c r="J272"/>
  <c r="K272" s="1"/>
  <c r="K271"/>
  <c r="J271"/>
  <c r="J270"/>
  <c r="K270" s="1"/>
  <c r="K269"/>
  <c r="J269"/>
  <c r="J268"/>
  <c r="K268" s="1"/>
  <c r="K267"/>
  <c r="J267"/>
  <c r="J266"/>
  <c r="K266" s="1"/>
  <c r="K265"/>
  <c r="J265"/>
  <c r="J264"/>
  <c r="K264" s="1"/>
  <c r="K263"/>
  <c r="J263"/>
  <c r="J262"/>
  <c r="K262" s="1"/>
  <c r="K261"/>
  <c r="J261"/>
  <c r="J260"/>
  <c r="K260" s="1"/>
  <c r="K259"/>
  <c r="J259"/>
  <c r="J258"/>
  <c r="K258" s="1"/>
  <c r="K257"/>
  <c r="J257"/>
  <c r="J256"/>
  <c r="K256" s="1"/>
  <c r="K255"/>
  <c r="J255"/>
  <c r="J254"/>
  <c r="K254" s="1"/>
  <c r="K253"/>
  <c r="J253"/>
  <c r="J252"/>
  <c r="K252" s="1"/>
  <c r="K251"/>
  <c r="J251"/>
  <c r="J250"/>
  <c r="K250" s="1"/>
  <c r="K249"/>
  <c r="J249"/>
  <c r="J248"/>
  <c r="K248" s="1"/>
  <c r="K247"/>
  <c r="J247"/>
  <c r="J246"/>
  <c r="K246" s="1"/>
  <c r="K245"/>
  <c r="J245"/>
  <c r="J244"/>
  <c r="K244" s="1"/>
  <c r="K243"/>
  <c r="J243"/>
  <c r="J242"/>
  <c r="K242" s="1"/>
  <c r="K241"/>
  <c r="J241"/>
  <c r="J240"/>
  <c r="K240" s="1"/>
  <c r="K239"/>
  <c r="J239"/>
  <c r="J238"/>
  <c r="K238" s="1"/>
  <c r="K237"/>
  <c r="J237"/>
  <c r="J236"/>
  <c r="K236" s="1"/>
  <c r="K235"/>
  <c r="J235"/>
  <c r="J234"/>
  <c r="K234" s="1"/>
  <c r="K233"/>
  <c r="J233"/>
  <c r="J232"/>
  <c r="K232" s="1"/>
  <c r="K231"/>
  <c r="J231"/>
  <c r="J230"/>
  <c r="K230" s="1"/>
  <c r="K229"/>
  <c r="J229"/>
  <c r="K228"/>
  <c r="J228"/>
  <c r="K227"/>
  <c r="J227"/>
  <c r="K226"/>
  <c r="J226"/>
  <c r="K225"/>
  <c r="J225"/>
  <c r="K224"/>
  <c r="J224"/>
  <c r="K223"/>
  <c r="J223"/>
  <c r="K222"/>
  <c r="J222"/>
  <c r="K221"/>
  <c r="J221"/>
  <c r="K220"/>
  <c r="J220"/>
  <c r="K219"/>
  <c r="J219"/>
  <c r="K218"/>
  <c r="J218"/>
  <c r="K217"/>
  <c r="J217"/>
  <c r="K216"/>
  <c r="J216"/>
  <c r="K215"/>
  <c r="J215"/>
  <c r="K214"/>
  <c r="J214"/>
  <c r="K213"/>
  <c r="J213"/>
  <c r="K212"/>
  <c r="J212"/>
  <c r="K211"/>
  <c r="J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J189"/>
  <c r="K188"/>
  <c r="J188"/>
  <c r="K187"/>
  <c r="J187"/>
  <c r="K186"/>
  <c r="J186"/>
  <c r="K185"/>
  <c r="J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J5"/>
  <c r="K5" s="1"/>
  <c r="K695" i="4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J671"/>
  <c r="K671" s="1"/>
  <c r="J670"/>
  <c r="K670" s="1"/>
  <c r="J669"/>
  <c r="K669" s="1"/>
  <c r="J668"/>
  <c r="K668" s="1"/>
  <c r="J667"/>
  <c r="K667" s="1"/>
  <c r="K666"/>
  <c r="J666"/>
  <c r="J665"/>
  <c r="K665" s="1"/>
  <c r="J664"/>
  <c r="K664" s="1"/>
  <c r="J663"/>
  <c r="K663" s="1"/>
  <c r="J662"/>
  <c r="K662" s="1"/>
  <c r="J661"/>
  <c r="K661" s="1"/>
  <c r="J660"/>
  <c r="K660" s="1"/>
  <c r="J659"/>
  <c r="K659" s="1"/>
  <c r="K658"/>
  <c r="J658"/>
  <c r="J657"/>
  <c r="K657" s="1"/>
  <c r="J656"/>
  <c r="K656" s="1"/>
  <c r="J655"/>
  <c r="K655" s="1"/>
  <c r="J654"/>
  <c r="K654" s="1"/>
  <c r="J653"/>
  <c r="K653" s="1"/>
  <c r="J652"/>
  <c r="K652" s="1"/>
  <c r="J651"/>
  <c r="K651" s="1"/>
  <c r="K650"/>
  <c r="J650"/>
  <c r="J649"/>
  <c r="K649" s="1"/>
  <c r="J648"/>
  <c r="K648" s="1"/>
  <c r="J647"/>
  <c r="K647" s="1"/>
  <c r="J646"/>
  <c r="K646" s="1"/>
  <c r="J645"/>
  <c r="K645" s="1"/>
  <c r="J644"/>
  <c r="K644" s="1"/>
  <c r="J643"/>
  <c r="K643" s="1"/>
  <c r="K642"/>
  <c r="J642"/>
  <c r="J641"/>
  <c r="K641" s="1"/>
  <c r="J640"/>
  <c r="K640" s="1"/>
  <c r="K639"/>
  <c r="J638"/>
  <c r="K638" s="1"/>
  <c r="K637"/>
  <c r="K636"/>
  <c r="K635"/>
  <c r="K634"/>
  <c r="K633"/>
  <c r="K632"/>
  <c r="K631"/>
  <c r="K630"/>
  <c r="K629"/>
  <c r="K628"/>
  <c r="K627"/>
  <c r="K626"/>
  <c r="K625"/>
  <c r="J624"/>
  <c r="K624" s="1"/>
  <c r="J623"/>
  <c r="K623" s="1"/>
  <c r="J622"/>
  <c r="K622" s="1"/>
  <c r="J621"/>
  <c r="K621" s="1"/>
  <c r="J620"/>
  <c r="K620" s="1"/>
  <c r="J619"/>
  <c r="K619" s="1"/>
  <c r="K618"/>
  <c r="K617"/>
  <c r="K616"/>
  <c r="K615"/>
  <c r="K614"/>
  <c r="K613"/>
  <c r="K612"/>
  <c r="K611"/>
  <c r="K610"/>
  <c r="K609"/>
  <c r="K608"/>
  <c r="K607"/>
  <c r="K606"/>
  <c r="K605"/>
  <c r="K604"/>
  <c r="J603"/>
  <c r="K603" s="1"/>
  <c r="K602"/>
  <c r="J602"/>
  <c r="J601"/>
  <c r="K601" s="1"/>
  <c r="J600"/>
  <c r="K600" s="1"/>
  <c r="J599"/>
  <c r="K599" s="1"/>
  <c r="J598"/>
  <c r="K598" s="1"/>
  <c r="J597"/>
  <c r="K597" s="1"/>
  <c r="J596"/>
  <c r="K596" s="1"/>
  <c r="J595"/>
  <c r="K595" s="1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J515"/>
  <c r="J514"/>
  <c r="K514" s="1"/>
  <c r="K513"/>
  <c r="J513"/>
  <c r="J512"/>
  <c r="K512" s="1"/>
  <c r="K511"/>
  <c r="J511"/>
  <c r="J510"/>
  <c r="K510" s="1"/>
  <c r="K509"/>
  <c r="J509"/>
  <c r="J508"/>
  <c r="K508" s="1"/>
  <c r="K507"/>
  <c r="J507"/>
  <c r="J506"/>
  <c r="K506" s="1"/>
  <c r="K505"/>
  <c r="J505"/>
  <c r="J504"/>
  <c r="K504" s="1"/>
  <c r="K503"/>
  <c r="J503"/>
  <c r="J502"/>
  <c r="K502" s="1"/>
  <c r="K501"/>
  <c r="J501"/>
  <c r="J500"/>
  <c r="K500" s="1"/>
  <c r="K499"/>
  <c r="J499"/>
  <c r="J498"/>
  <c r="K498" s="1"/>
  <c r="K497"/>
  <c r="J497"/>
  <c r="J496"/>
  <c r="K496" s="1"/>
  <c r="K495"/>
  <c r="J495"/>
  <c r="J494"/>
  <c r="K494" s="1"/>
  <c r="K493"/>
  <c r="J493"/>
  <c r="J492"/>
  <c r="K492" s="1"/>
  <c r="K491"/>
  <c r="J491"/>
  <c r="J490"/>
  <c r="K490" s="1"/>
  <c r="K489"/>
  <c r="J489"/>
  <c r="J488"/>
  <c r="K488" s="1"/>
  <c r="K487"/>
  <c r="J487"/>
  <c r="J486"/>
  <c r="K486" s="1"/>
  <c r="K485"/>
  <c r="J485"/>
  <c r="J484"/>
  <c r="K484" s="1"/>
  <c r="K483"/>
  <c r="J483"/>
  <c r="J482"/>
  <c r="K482" s="1"/>
  <c r="K481"/>
  <c r="J481"/>
  <c r="J480"/>
  <c r="K480" s="1"/>
  <c r="K479"/>
  <c r="J479"/>
  <c r="J478"/>
  <c r="K478" s="1"/>
  <c r="K477"/>
  <c r="J477"/>
  <c r="J476"/>
  <c r="K476" s="1"/>
  <c r="K475"/>
  <c r="J475"/>
  <c r="J474"/>
  <c r="K474" s="1"/>
  <c r="K473"/>
  <c r="J473"/>
  <c r="J472"/>
  <c r="K472" s="1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J400"/>
  <c r="K400" s="1"/>
  <c r="K399"/>
  <c r="J399"/>
  <c r="J398"/>
  <c r="K398" s="1"/>
  <c r="K397"/>
  <c r="J397"/>
  <c r="J396"/>
  <c r="K396" s="1"/>
  <c r="K395"/>
  <c r="J395"/>
  <c r="J394"/>
  <c r="K394" s="1"/>
  <c r="K393"/>
  <c r="J393"/>
  <c r="J392"/>
  <c r="K392" s="1"/>
  <c r="K391"/>
  <c r="J391"/>
  <c r="J390"/>
  <c r="K390" s="1"/>
  <c r="K389"/>
  <c r="J389"/>
  <c r="J388"/>
  <c r="K388" s="1"/>
  <c r="K387"/>
  <c r="J387"/>
  <c r="J386"/>
  <c r="K386" s="1"/>
  <c r="K385"/>
  <c r="J385"/>
  <c r="J384"/>
  <c r="K384" s="1"/>
  <c r="K383"/>
  <c r="J383"/>
  <c r="J382"/>
  <c r="K382" s="1"/>
  <c r="K381"/>
  <c r="J381"/>
  <c r="J380"/>
  <c r="K380" s="1"/>
  <c r="K379"/>
  <c r="J379"/>
  <c r="J378"/>
  <c r="K378" s="1"/>
  <c r="K377"/>
  <c r="J377"/>
  <c r="J376"/>
  <c r="K376" s="1"/>
  <c r="K375"/>
  <c r="J375"/>
  <c r="J374"/>
  <c r="K374" s="1"/>
  <c r="K373"/>
  <c r="J373"/>
  <c r="J372"/>
  <c r="K372" s="1"/>
  <c r="K371"/>
  <c r="J371"/>
  <c r="J370"/>
  <c r="K370" s="1"/>
  <c r="K369"/>
  <c r="J369"/>
  <c r="J368"/>
  <c r="K368" s="1"/>
  <c r="K367"/>
  <c r="J367"/>
  <c r="J366"/>
  <c r="K366" s="1"/>
  <c r="K365"/>
  <c r="J365"/>
  <c r="J364"/>
  <c r="K364" s="1"/>
  <c r="K363"/>
  <c r="J363"/>
  <c r="J362"/>
  <c r="K362" s="1"/>
  <c r="K361"/>
  <c r="J361"/>
  <c r="J360"/>
  <c r="K360" s="1"/>
  <c r="K359"/>
  <c r="J359"/>
  <c r="J358"/>
  <c r="K358" s="1"/>
  <c r="K357"/>
  <c r="J357"/>
  <c r="J356"/>
  <c r="K356" s="1"/>
  <c r="K355"/>
  <c r="J355"/>
  <c r="J354"/>
  <c r="K354" s="1"/>
  <c r="K353"/>
  <c r="J353"/>
  <c r="J352"/>
  <c r="K352" s="1"/>
  <c r="K351"/>
  <c r="J351"/>
  <c r="J350"/>
  <c r="K350" s="1"/>
  <c r="K349"/>
  <c r="J349"/>
  <c r="J348"/>
  <c r="K348" s="1"/>
  <c r="K347"/>
  <c r="J347"/>
  <c r="J346"/>
  <c r="K346" s="1"/>
  <c r="K345"/>
  <c r="J345"/>
  <c r="J344"/>
  <c r="K344" s="1"/>
  <c r="K343"/>
  <c r="J343"/>
  <c r="J342"/>
  <c r="K342" s="1"/>
  <c r="K341"/>
  <c r="J341"/>
  <c r="J340"/>
  <c r="K340" s="1"/>
  <c r="K339"/>
  <c r="J339"/>
  <c r="J338"/>
  <c r="K338" s="1"/>
  <c r="K337"/>
  <c r="J337"/>
  <c r="J336"/>
  <c r="K336" s="1"/>
  <c r="K335"/>
  <c r="J335"/>
  <c r="J334"/>
  <c r="K334" s="1"/>
  <c r="K333"/>
  <c r="J333"/>
  <c r="J332"/>
  <c r="K332" s="1"/>
  <c r="K331"/>
  <c r="J331"/>
  <c r="J330"/>
  <c r="K330" s="1"/>
  <c r="K329"/>
  <c r="J329"/>
  <c r="J328"/>
  <c r="K328" s="1"/>
  <c r="K327"/>
  <c r="J327"/>
  <c r="J326"/>
  <c r="K326" s="1"/>
  <c r="K325"/>
  <c r="J325"/>
  <c r="J324"/>
  <c r="K324" s="1"/>
  <c r="K323"/>
  <c r="J323"/>
  <c r="J322"/>
  <c r="K322" s="1"/>
  <c r="K321"/>
  <c r="J321"/>
  <c r="J320"/>
  <c r="K320" s="1"/>
  <c r="K319"/>
  <c r="J319"/>
  <c r="J318"/>
  <c r="K318" s="1"/>
  <c r="K317"/>
  <c r="J317"/>
  <c r="J316"/>
  <c r="K316" s="1"/>
  <c r="K315"/>
  <c r="J315"/>
  <c r="J314"/>
  <c r="K314" s="1"/>
  <c r="K313"/>
  <c r="J313"/>
  <c r="J312"/>
  <c r="K312" s="1"/>
  <c r="K311"/>
  <c r="J311"/>
  <c r="J310"/>
  <c r="K310" s="1"/>
  <c r="K309"/>
  <c r="J309"/>
  <c r="J308"/>
  <c r="K308" s="1"/>
  <c r="K307"/>
  <c r="J307"/>
  <c r="J306"/>
  <c r="K306" s="1"/>
  <c r="K305"/>
  <c r="J305"/>
  <c r="J304"/>
  <c r="K304" s="1"/>
  <c r="K303"/>
  <c r="J303"/>
  <c r="J302"/>
  <c r="K302" s="1"/>
  <c r="K301"/>
  <c r="J301"/>
  <c r="J300"/>
  <c r="K300" s="1"/>
  <c r="K299"/>
  <c r="J299"/>
  <c r="J298"/>
  <c r="K298" s="1"/>
  <c r="K297"/>
  <c r="J297"/>
  <c r="J296"/>
  <c r="K296" s="1"/>
  <c r="K295"/>
  <c r="J295"/>
  <c r="J294"/>
  <c r="K294" s="1"/>
  <c r="K293"/>
  <c r="J293"/>
  <c r="K292"/>
  <c r="K291"/>
  <c r="K290"/>
  <c r="K289"/>
  <c r="J289"/>
  <c r="J288"/>
  <c r="K288" s="1"/>
  <c r="K287"/>
  <c r="J287"/>
  <c r="J286"/>
  <c r="K286" s="1"/>
  <c r="K285"/>
  <c r="J285"/>
  <c r="K284"/>
  <c r="K283"/>
  <c r="K282"/>
  <c r="K281"/>
  <c r="K280"/>
  <c r="K279"/>
  <c r="K278"/>
  <c r="K277"/>
  <c r="J276"/>
  <c r="K276" s="1"/>
  <c r="K275"/>
  <c r="J275"/>
  <c r="J274"/>
  <c r="K274" s="1"/>
  <c r="K273"/>
  <c r="J273"/>
  <c r="J272"/>
  <c r="K272" s="1"/>
  <c r="K271"/>
  <c r="J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J247"/>
  <c r="K246"/>
  <c r="J246"/>
  <c r="K245"/>
  <c r="J245"/>
  <c r="K244"/>
  <c r="J244"/>
  <c r="K243"/>
  <c r="J243"/>
  <c r="K242"/>
  <c r="J242"/>
  <c r="K241"/>
  <c r="J241"/>
  <c r="K240"/>
  <c r="J240"/>
  <c r="K239"/>
  <c r="J239"/>
  <c r="K238"/>
  <c r="J238"/>
  <c r="K237"/>
  <c r="J237"/>
  <c r="K236"/>
  <c r="J236"/>
  <c r="K235"/>
  <c r="J235"/>
  <c r="K234"/>
  <c r="J234"/>
  <c r="K233"/>
  <c r="J233"/>
  <c r="K232"/>
  <c r="J232"/>
  <c r="K231"/>
  <c r="J231"/>
  <c r="K230"/>
  <c r="J230"/>
  <c r="K229"/>
  <c r="J229"/>
  <c r="K228"/>
  <c r="J228"/>
  <c r="K227"/>
  <c r="J227"/>
  <c r="K226"/>
  <c r="J226"/>
  <c r="K225"/>
  <c r="J225"/>
  <c r="K224"/>
  <c r="J224"/>
  <c r="K223"/>
  <c r="J223"/>
  <c r="K222"/>
  <c r="J222"/>
  <c r="K221"/>
  <c r="J221"/>
  <c r="K220"/>
  <c r="J220"/>
  <c r="K219"/>
  <c r="J219"/>
  <c r="K218"/>
  <c r="J218"/>
  <c r="K217"/>
  <c r="J217"/>
  <c r="K216"/>
  <c r="J216"/>
  <c r="K215"/>
  <c r="J215"/>
  <c r="K214"/>
  <c r="J214"/>
  <c r="K213"/>
  <c r="J213"/>
  <c r="K212"/>
  <c r="J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K194"/>
  <c r="K193"/>
  <c r="K192"/>
  <c r="K191"/>
  <c r="K190"/>
  <c r="K189"/>
  <c r="K188"/>
  <c r="K187"/>
  <c r="J187"/>
  <c r="K186"/>
  <c r="J186"/>
  <c r="K185"/>
  <c r="J185"/>
  <c r="K184"/>
  <c r="J184"/>
  <c r="K183"/>
  <c r="J183"/>
  <c r="K182"/>
  <c r="J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K102"/>
  <c r="K101"/>
  <c r="K100"/>
  <c r="K99"/>
  <c r="J99"/>
  <c r="K98"/>
  <c r="J98"/>
  <c r="K97"/>
  <c r="J97"/>
  <c r="K96"/>
  <c r="J96"/>
  <c r="K95"/>
  <c r="K94"/>
  <c r="K93"/>
  <c r="K92"/>
  <c r="K91"/>
  <c r="K90"/>
  <c r="K89"/>
  <c r="K88"/>
  <c r="K87"/>
  <c r="K86"/>
  <c r="K85"/>
  <c r="K84"/>
  <c r="K83"/>
  <c r="K82"/>
  <c r="K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K47"/>
  <c r="K46"/>
  <c r="K45"/>
  <c r="K44"/>
  <c r="J44"/>
  <c r="K43"/>
  <c r="J43"/>
  <c r="K42"/>
  <c r="J42"/>
  <c r="K41"/>
  <c r="J41"/>
  <c r="K40"/>
  <c r="K39"/>
  <c r="K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K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M90" i="3"/>
  <c r="M86"/>
  <c r="M82"/>
  <c r="M78"/>
  <c r="M74"/>
  <c r="M70"/>
  <c r="M66"/>
  <c r="M62"/>
  <c r="M58"/>
  <c r="M54"/>
  <c r="M50"/>
  <c r="M46"/>
  <c r="M42"/>
  <c r="M38"/>
  <c r="M34"/>
  <c r="M30"/>
  <c r="M26"/>
  <c r="M22"/>
  <c r="M18"/>
  <c r="M14"/>
  <c r="M10"/>
  <c r="M6"/>
  <c r="M5"/>
  <c r="M7"/>
  <c r="M8"/>
  <c r="M9"/>
  <c r="M11"/>
  <c r="M12"/>
  <c r="M13"/>
  <c r="M15"/>
  <c r="M16"/>
  <c r="M17"/>
  <c r="M19"/>
  <c r="M20"/>
  <c r="M21"/>
  <c r="M23"/>
  <c r="M24"/>
  <c r="M25"/>
  <c r="M27"/>
  <c r="M28"/>
  <c r="M29"/>
  <c r="M31"/>
  <c r="M32"/>
  <c r="M33"/>
  <c r="M35"/>
  <c r="M36"/>
  <c r="M37"/>
  <c r="M39"/>
  <c r="M40"/>
  <c r="M41"/>
  <c r="M43"/>
  <c r="M44"/>
  <c r="M45"/>
  <c r="M47"/>
  <c r="M48"/>
  <c r="M49"/>
  <c r="M51"/>
  <c r="M52"/>
  <c r="M53"/>
  <c r="M55"/>
  <c r="M56"/>
  <c r="M57"/>
  <c r="M59"/>
  <c r="M60"/>
  <c r="M61"/>
  <c r="M63"/>
  <c r="M64"/>
  <c r="M65"/>
  <c r="M67"/>
  <c r="M68"/>
  <c r="M69"/>
  <c r="M71"/>
  <c r="M72"/>
  <c r="M73"/>
  <c r="M75"/>
  <c r="M76"/>
  <c r="M77"/>
  <c r="M79"/>
  <c r="M80"/>
  <c r="M81"/>
  <c r="M83"/>
  <c r="M84"/>
  <c r="M85"/>
  <c r="M87"/>
  <c r="M88"/>
  <c r="M89"/>
  <c r="J5"/>
  <c r="J39" i="1" l="1"/>
  <c r="J69" i="3" l="1"/>
  <c r="J70"/>
  <c r="J71"/>
  <c r="J72"/>
  <c r="J73"/>
  <c r="J74"/>
  <c r="J75"/>
  <c r="J76"/>
  <c r="J77"/>
  <c r="J78"/>
  <c r="J79"/>
  <c r="J90" l="1"/>
  <c r="J89"/>
  <c r="J88"/>
  <c r="J87"/>
  <c r="J86"/>
  <c r="J85"/>
  <c r="J84"/>
  <c r="J83"/>
  <c r="J82"/>
  <c r="J81"/>
  <c r="J80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33" i="1" l="1"/>
  <c r="J71"/>
  <c r="J68"/>
  <c r="J67"/>
  <c r="J65"/>
  <c r="J48"/>
  <c r="J31"/>
  <c r="J27"/>
  <c r="J78"/>
  <c r="J77"/>
  <c r="J76"/>
  <c r="J75"/>
  <c r="J74"/>
  <c r="J73"/>
  <c r="J72"/>
  <c r="J70"/>
  <c r="J69"/>
  <c r="J66"/>
  <c r="J64"/>
  <c r="J63"/>
  <c r="J62"/>
  <c r="J61"/>
  <c r="J60"/>
  <c r="J59"/>
  <c r="J58"/>
  <c r="J57"/>
  <c r="J56"/>
  <c r="J55"/>
  <c r="J54"/>
  <c r="J53"/>
  <c r="J52"/>
  <c r="J51"/>
  <c r="J50"/>
  <c r="J49"/>
  <c r="J47"/>
  <c r="J46"/>
  <c r="J45"/>
  <c r="J44"/>
  <c r="J43"/>
  <c r="J42"/>
  <c r="J41"/>
  <c r="J40"/>
  <c r="J38"/>
  <c r="J37"/>
  <c r="J36"/>
  <c r="J35"/>
  <c r="J34"/>
  <c r="J32"/>
  <c r="J30"/>
  <c r="J29"/>
  <c r="J28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<sst xmlns="http://schemas.openxmlformats.org/spreadsheetml/2006/main" count="8949" uniqueCount="1628">
  <si>
    <t>ПРАЙС-ЛИСТ НА ХОЛОДИЛЬНЫЕ ШКАФЫ ЗАО "АРИАДА"</t>
  </si>
  <si>
    <t>№ п/п</t>
  </si>
  <si>
    <t>Категория</t>
  </si>
  <si>
    <t>Модель</t>
  </si>
  <si>
    <t>Тип</t>
  </si>
  <si>
    <t>Артикул</t>
  </si>
  <si>
    <t>Характеристика</t>
  </si>
  <si>
    <t>Наименование для печати</t>
  </si>
  <si>
    <t>Шкафы</t>
  </si>
  <si>
    <t>Rapsody</t>
  </si>
  <si>
    <t>Встроенный холод</t>
  </si>
  <si>
    <t>Готовое изделие</t>
  </si>
  <si>
    <t>Холодильный шкаф RAPSODY R700M</t>
  </si>
  <si>
    <t>Холодильный шкаф RAPSODY R700MS</t>
  </si>
  <si>
    <t>Холодильный шкаф RAPSODY R700MX</t>
  </si>
  <si>
    <t>Холодильный шкаф RAPSODY R700MSX</t>
  </si>
  <si>
    <t>Холодильный шкаф RAPSODY R700MSW</t>
  </si>
  <si>
    <t>Холодильный шкаф RAPSODY R700V</t>
  </si>
  <si>
    <t>Холодильный шкаф RAPSODY R700VS</t>
  </si>
  <si>
    <t>Холодильный шкаф RAPSODY R700VX</t>
  </si>
  <si>
    <t>Холодильный шкаф RAPSODY R700VSX</t>
  </si>
  <si>
    <t>Холодильный шкаф RAPSODY R700L</t>
  </si>
  <si>
    <t>Холодильный шкаф RAPSODY R700LS</t>
  </si>
  <si>
    <t>Холодильный шкаф RAPSODY R700LX</t>
  </si>
  <si>
    <t>Холодильный шкаф RAPSODY R750M</t>
  </si>
  <si>
    <t>Холодильный шкаф RAPSODY R750MS</t>
  </si>
  <si>
    <t>Холодильный шкаф RAPSODY R750MX</t>
  </si>
  <si>
    <t>Холодильный шкаф RAPSODY R750V</t>
  </si>
  <si>
    <t>Холодильный шкаф RAPSODY R750VS</t>
  </si>
  <si>
    <t>Холодильный шкаф RAPSODY R750VX</t>
  </si>
  <si>
    <t>Холодильный шкаф RAPSODY R750L</t>
  </si>
  <si>
    <t>Холодильный шкаф RAPSODY R750LS</t>
  </si>
  <si>
    <t>Холодильный шкаф RAPSODY R750LX</t>
  </si>
  <si>
    <t>Холодильный шкаф RAPSODY R1400M</t>
  </si>
  <si>
    <t>Холодильный шкаф RAPSODY R1400MS</t>
  </si>
  <si>
    <t>Холодильный шкаф RAPSODY R1400MС</t>
  </si>
  <si>
    <t>Холодильный шкаф RAPSODY R1400MX</t>
  </si>
  <si>
    <t>Холодильный шкаф RAPSODY R1400MСX</t>
  </si>
  <si>
    <t>Холодильный шкаф RAPSODY R1400V</t>
  </si>
  <si>
    <t>Холодильный шкаф RAPSODY R1400VS</t>
  </si>
  <si>
    <t>Холодильный шкаф RAPSODY R1400VС</t>
  </si>
  <si>
    <t>Холодильный шкаф RAPSODY R1400VСX</t>
  </si>
  <si>
    <t>Холодильный шкаф RAPSODY R1400VX</t>
  </si>
  <si>
    <t>Холодильный шкаф RAPSODY R1400VSХ</t>
  </si>
  <si>
    <t>Холодильный шкаф RAPSODY R1400L</t>
  </si>
  <si>
    <t>Холодильный шкаф RAPSODY R1400LS</t>
  </si>
  <si>
    <t>Холодильный шкаф RAPSODY R1400LX</t>
  </si>
  <si>
    <t>Холодильный шкаф RAPSODY R1520M</t>
  </si>
  <si>
    <t>Холодильный шкаф RAPSODY R1520MS</t>
  </si>
  <si>
    <t>Холодильный шкаф RAPSODY R1520MС</t>
  </si>
  <si>
    <t>Холодильный шкаф RAPSODY R1520MX</t>
  </si>
  <si>
    <t>Холодильный шкаф RAPSODY R1520MSХ</t>
  </si>
  <si>
    <t>Холодильный шкаф RAPSODY R1520VS</t>
  </si>
  <si>
    <t>Холодильный шкаф RAPSODY R1520L</t>
  </si>
  <si>
    <t>Холодильный шкаф RAPSODY R1520LX</t>
  </si>
  <si>
    <t>Aria</t>
  </si>
  <si>
    <t>Шкаф холодильный Aria A700M</t>
  </si>
  <si>
    <t>Шкаф холодильный Aria A700MX</t>
  </si>
  <si>
    <t>1210088</t>
  </si>
  <si>
    <t>Шкаф холодильный Aria A700MS</t>
  </si>
  <si>
    <t>Шкаф холодильный Aria A700МS с лайтбоксом</t>
  </si>
  <si>
    <t>Шкаф холодильный Aria A700V</t>
  </si>
  <si>
    <t>Шкаф холодильный Aria A700VX</t>
  </si>
  <si>
    <t>1210090</t>
  </si>
  <si>
    <t>Шкаф холодильный Aria A700VS</t>
  </si>
  <si>
    <t>Шкаф холодильный Aria A700L</t>
  </si>
  <si>
    <t>Шкаф холодильный Aria A700LX</t>
  </si>
  <si>
    <t>1210104</t>
  </si>
  <si>
    <t>Шкаф холодильный Aria A700LS</t>
  </si>
  <si>
    <t>Шкаф холодильный Aria A750M</t>
  </si>
  <si>
    <t>1210087</t>
  </si>
  <si>
    <t>Шкаф холодильный Aria A750MS</t>
  </si>
  <si>
    <t>Шкаф холодильный Aria A750V</t>
  </si>
  <si>
    <t>1210089</t>
  </si>
  <si>
    <t>Шкаф холодильный Aria A750VS</t>
  </si>
  <si>
    <t>Шкаф холодильный Aria A750L</t>
  </si>
  <si>
    <t>Шкаф холодильный Aria A1400М</t>
  </si>
  <si>
    <t>Шкаф холодильный Aria A1400МX</t>
  </si>
  <si>
    <t>1210086</t>
  </si>
  <si>
    <t>Шкаф холодильный Aria A1400МS</t>
  </si>
  <si>
    <t>1210175</t>
  </si>
  <si>
    <t>Шкаф холодильный Aria A1400МС</t>
  </si>
  <si>
    <t>Шкаф холодильный Aria A1400МS с лайтбоксом</t>
  </si>
  <si>
    <t>Шкаф холодильный Aria A1400V</t>
  </si>
  <si>
    <t>Шкаф холодильный Aria A1400VС</t>
  </si>
  <si>
    <t>Шкаф холодильный Aria A1400VX</t>
  </si>
  <si>
    <t>1210105</t>
  </si>
  <si>
    <t>Шкаф холодильный Aria A1400VS</t>
  </si>
  <si>
    <t>Шкаф холодильный Aria A1400L</t>
  </si>
  <si>
    <t>Шкаф холодильный Aria A1400LX</t>
  </si>
  <si>
    <t>Шкаф холодильный Aria A1520М</t>
  </si>
  <si>
    <t>1210106</t>
  </si>
  <si>
    <t>Шкаф холодильный Aria A1520МS</t>
  </si>
  <si>
    <t>Шкаф холодильный Aria A1520V</t>
  </si>
  <si>
    <t>Шкаф холодильный Aria A1520L</t>
  </si>
  <si>
    <t>Шкаф холодильный Aria A1520LX</t>
  </si>
  <si>
    <t>Энергосберегающий вентилятор на испаритель</t>
  </si>
  <si>
    <t>РРЦ с НДС руб.</t>
  </si>
  <si>
    <t>ПРАЙС-ЛИСТ НА ХОЛОДИЛЬНЫЕ ГОРКИ ЗАО "АРИАДА"</t>
  </si>
  <si>
    <t>Горки</t>
  </si>
  <si>
    <t>В1.70.Crosby</t>
  </si>
  <si>
    <t>Выносной холод</t>
  </si>
  <si>
    <t xml:space="preserve">ВС1.70-1250 </t>
  </si>
  <si>
    <t xml:space="preserve">ВС1.70-1875 </t>
  </si>
  <si>
    <t>ВС1.70-2500</t>
  </si>
  <si>
    <t xml:space="preserve">ВС1.70-3750 </t>
  </si>
  <si>
    <t>ВС1.70-1250F</t>
  </si>
  <si>
    <t>ВС1.70-1875F</t>
  </si>
  <si>
    <t>ВС1.70-2500F</t>
  </si>
  <si>
    <t>ВС1.70-3750F</t>
  </si>
  <si>
    <t>ВС1.70G-1250</t>
  </si>
  <si>
    <t>ВС1.70G-1875</t>
  </si>
  <si>
    <t>ВС1.70G-2500</t>
  </si>
  <si>
    <t>ВС1.70G-3750</t>
  </si>
  <si>
    <t>Боковина панорамная со стеклопакетом ВС1.70 правая</t>
  </si>
  <si>
    <t>Боковина панорамная со стеклопакетом ВС1.70 левая</t>
  </si>
  <si>
    <t>Боковина глухая ВС1.70 правая</t>
  </si>
  <si>
    <t>Боковина глухая ВС1.70 левая</t>
  </si>
  <si>
    <t>Боковина глухая с зеркалом ВС1.70 правая</t>
  </si>
  <si>
    <t>Боковина глухая с зеркалом ВС1.70 левая</t>
  </si>
  <si>
    <t>Делитель зеркальный (зеркало с двух сторон)  ВС1.70</t>
  </si>
  <si>
    <t>Делитель панорамный ВС1.70</t>
  </si>
  <si>
    <t>Опция</t>
  </si>
  <si>
    <t>Межполочный делитель прозрачный ВС1.70</t>
  </si>
  <si>
    <t>Комплект LED подсветки пяти рядов полок для витрины 1250 мм</t>
  </si>
  <si>
    <t>Комплект LED подсветки пяти рядов полок для витрин 1875,2050,2200 мм</t>
  </si>
  <si>
    <t>Комплект LED подсветки пяти рядов полок для витрины 2500 мм</t>
  </si>
  <si>
    <t>3290732</t>
  </si>
  <si>
    <t>Комплект LED подсветки пяти рядов полок для витрины 3750 мм</t>
  </si>
  <si>
    <t>Ограничитель полки проволочный L=924 мм, высота над полкой 50 мм. Покрытие ПЭП RAL</t>
  </si>
  <si>
    <t>Ограничитель полки проволочный L=1233 мм, высота над полкой 50 мм. Покрытие ПЭП RAL</t>
  </si>
  <si>
    <t>Ограничитель полки прозрачный L=923 мм, высота над полкой 30 мм</t>
  </si>
  <si>
    <t>Ограничитель полки прозрачный L=1235 мм, высота над полкой 30 мм</t>
  </si>
  <si>
    <t>2123014</t>
  </si>
  <si>
    <t>Поперечный делитель полок проволочный 150/60 L=390 мм</t>
  </si>
  <si>
    <t>К000202</t>
  </si>
  <si>
    <t>Замок с пультом дистанц.управления на стеклянянный фронт ВС1.70-1250</t>
  </si>
  <si>
    <t>К000203</t>
  </si>
  <si>
    <t>Замок с пультом дистанц.управления на стеклянянный фронт ВС1.70-1875</t>
  </si>
  <si>
    <t>К000204</t>
  </si>
  <si>
    <t>Замок с пультом дистанц.управления на стеклянянный фронт ВС1.70-2500</t>
  </si>
  <si>
    <t>К000205</t>
  </si>
  <si>
    <t>Замок с пультом дистанц.управления на стеклянянный фронт ВС1.70-3750</t>
  </si>
  <si>
    <t>Кронштейн подвески в сборе для вешал колбас L=926 мм</t>
  </si>
  <si>
    <t>2125653</t>
  </si>
  <si>
    <t>Кронштейн подвески в сборе для вешал колбас L=1239 мм</t>
  </si>
  <si>
    <t>Крюки для навески колбас с рамкой для ценника L=326мм (в комплекте с 12 крючками) ПЭП</t>
  </si>
  <si>
    <t>Комплект соединительный в линию ВС1.70</t>
  </si>
  <si>
    <t>Клапан соленоидный EVR-6 d10</t>
  </si>
  <si>
    <t>Комплект ТЭНовой оттайки для длины 1250</t>
  </si>
  <si>
    <t>Комплект ТЭНовой оттайки для длины 1875</t>
  </si>
  <si>
    <t>Комплект ТЭНовой оттайки для длины 2500</t>
  </si>
  <si>
    <t>Комплект ТЭНовой оттайки для длины 3750</t>
  </si>
  <si>
    <t>Замена контроллера на контроллер Danfoss</t>
  </si>
  <si>
    <t>Замена контроллера на контроллер Carel</t>
  </si>
  <si>
    <t>К000273</t>
  </si>
  <si>
    <t>Комплект ЭРВ с контроллером Carel (для горок 1250)</t>
  </si>
  <si>
    <t>К000274</t>
  </si>
  <si>
    <t>Комплект ЭРВ с контроллером Carel (для горок 1875,2050,2200,2500)</t>
  </si>
  <si>
    <t>К000275</t>
  </si>
  <si>
    <t>Комплект ЭРВ с контроллером Carel (для горок 3750)</t>
  </si>
  <si>
    <t>К000282</t>
  </si>
  <si>
    <t>Комплект ЭРВ с контроллером Danfoss (для горок 1250)</t>
  </si>
  <si>
    <t>К000283</t>
  </si>
  <si>
    <t>Комплект ЭРВ с контроллером Danfoss (для горок 1875, 2050, 2200, 2500)</t>
  </si>
  <si>
    <t>К000284</t>
  </si>
  <si>
    <t>Комплект ЭРВ с контроллером Danfoss (для горок 3750)</t>
  </si>
  <si>
    <t>Сетевая карта Danfoss</t>
  </si>
  <si>
    <t>Сетевая карта Carel</t>
  </si>
  <si>
    <t>Верхняя разводка труб для подключения к холодоснабжению</t>
  </si>
  <si>
    <t>В1.70A.Crosby</t>
  </si>
  <si>
    <t xml:space="preserve">ВС1.70А-1250 </t>
  </si>
  <si>
    <t xml:space="preserve">ВС1.70А-1875 </t>
  </si>
  <si>
    <t xml:space="preserve">ВС1.70А-2500 </t>
  </si>
  <si>
    <t>ВС1.70А-1250F</t>
  </si>
  <si>
    <t>ВС1.70А-1875F</t>
  </si>
  <si>
    <t>ВС1.70А-2500F</t>
  </si>
  <si>
    <t>ВС1.70AG-1250</t>
  </si>
  <si>
    <t>ВС1.70AG-1875</t>
  </si>
  <si>
    <t>ВС1.70AG-2500</t>
  </si>
  <si>
    <t>2230372</t>
  </si>
  <si>
    <t>Боковина глухая левая ВС1.70 (встр)</t>
  </si>
  <si>
    <t>С1.70.03.8.02.750-01СБ</t>
  </si>
  <si>
    <t>Боковина глухая правая ВС1.70 (встр)</t>
  </si>
  <si>
    <t>Боковина глухая с зеркалом ВС1.70 (встр) левая</t>
  </si>
  <si>
    <t>Боковина глухая с зеркалом ВС1.70 (встр) правая</t>
  </si>
  <si>
    <t>Боковина панорамная со стеклопакетом ВС1.70 (встр) левая</t>
  </si>
  <si>
    <t>Боковина панорамная со стеклопакетом ВС1.70 (встр) правая</t>
  </si>
  <si>
    <t>Делитель зеркальный (зеркало с двух сторон) ВС1.70 (встр)</t>
  </si>
  <si>
    <t>2230629</t>
  </si>
  <si>
    <t>Делитель панорамный ВС1.70 (встр)</t>
  </si>
  <si>
    <t>2230314</t>
  </si>
  <si>
    <t>Делитель глухой ВС1.70 (встр)</t>
  </si>
  <si>
    <t>Межполочный делитель прозрачный ВС1.70A (встр)</t>
  </si>
  <si>
    <t>КОМПЛЕКТ ТЭНОВОЙ ОТТАЙКИ для длины 1250 (ВСТРОЙКА)</t>
  </si>
  <si>
    <t>КОМПЛЕКТ ТЭНОВОЙ ОТТАЙКИ для длины 1875 (ВСТРОЙКА)</t>
  </si>
  <si>
    <t>КОМПЛЕКТ ТЭНОВОЙ ОТТАЙКИ для длины 2500 (ВСТРОЙКА)</t>
  </si>
  <si>
    <t>В48.Ливерпуль</t>
  </si>
  <si>
    <t>ВС48L-1250</t>
  </si>
  <si>
    <t>ВС48L-1875</t>
  </si>
  <si>
    <t>ВС48L-2500</t>
  </si>
  <si>
    <t>ВС48L-1250F</t>
  </si>
  <si>
    <t>ВС48L-1875F</t>
  </si>
  <si>
    <t>BC48L-2500F</t>
  </si>
  <si>
    <t>ВУ48GL-1250</t>
  </si>
  <si>
    <t>ВУ48GL-1875</t>
  </si>
  <si>
    <t>ВУ48GL-2500</t>
  </si>
  <si>
    <t>Боковина панорамная со стеклопакетом ВС48 левая</t>
  </si>
  <si>
    <t>Боковина панорамная со стеклопакетом ВС48 правая</t>
  </si>
  <si>
    <t>Боковина глухая ВС48L левая</t>
  </si>
  <si>
    <t>Боковина глухая ВС48L правая</t>
  </si>
  <si>
    <t>Боковина глухая с зеркалом ВС48L левая</t>
  </si>
  <si>
    <t>Боковина глухая с зеркалом ВС48L правая</t>
  </si>
  <si>
    <t>2200081</t>
  </si>
  <si>
    <t>Делитель панорамный ВС48</t>
  </si>
  <si>
    <t>С48L.03.2.02.750-01СБ</t>
  </si>
  <si>
    <t>Делитель с зеркалом (зеркало с 1 стороны) ВС48 правый</t>
  </si>
  <si>
    <t>С48L.03.2.02.750СБ</t>
  </si>
  <si>
    <t>Делитель с зеркалом (зеркало с 1 стороны) ВС48 левый</t>
  </si>
  <si>
    <t>2200082</t>
  </si>
  <si>
    <t>Делитель зеркальный (зеркало с двух сторон) ВС48</t>
  </si>
  <si>
    <t>Делитель внутреннего объема прозрачный для ВС48L-2500</t>
  </si>
  <si>
    <t>Ограничитель полки прозрачный L=1860 мм, высота над полкой 30 мм</t>
  </si>
  <si>
    <t>С11.03.3.00.500-03</t>
  </si>
  <si>
    <t>Поперечный делитель полок проволочный 150/60 L=440 мм</t>
  </si>
  <si>
    <t>Комплект соединительный в линию ВС48</t>
  </si>
  <si>
    <t>В53.Цюрих-1</t>
  </si>
  <si>
    <t>ВН53.085Н-1574 (2G)</t>
  </si>
  <si>
    <t>ВН53.085Н-2349 (3G)</t>
  </si>
  <si>
    <t>ВН53.085Н-3124 (4G)</t>
  </si>
  <si>
    <t>ВН53.085Н-3898 (5G)</t>
  </si>
  <si>
    <t>ВН53.085L-1574 (2G)</t>
  </si>
  <si>
    <t>ВН53.085L-2349 (3G)</t>
  </si>
  <si>
    <t>ВН53.085L-3124 (4G)</t>
  </si>
  <si>
    <t>ВН53.085L-3898 (5G)</t>
  </si>
  <si>
    <t>ВН53.095Н-1574 (2G)</t>
  </si>
  <si>
    <t>ВН53.095Н-2349 (3G)</t>
  </si>
  <si>
    <t>ВН53.095Н-3124 (4G)</t>
  </si>
  <si>
    <t>ВН53.095Н-3898 (5G)</t>
  </si>
  <si>
    <t>ВН53.095L-1574 (2G)</t>
  </si>
  <si>
    <t>ВН53.095L-2349 (3G)</t>
  </si>
  <si>
    <t>ВН53.095L-3124 (4G)</t>
  </si>
  <si>
    <t>ВН53.095L-3898 (5G)</t>
  </si>
  <si>
    <t>ВН53.105H-1574 (2G)</t>
  </si>
  <si>
    <t>ВН53.105H-2349 (3G)</t>
  </si>
  <si>
    <t>ВН53.105H-3124 (4G)</t>
  </si>
  <si>
    <t>ВН53.105H-3898 (5G)</t>
  </si>
  <si>
    <t>ВН53.105L-1574 (2G)</t>
  </si>
  <si>
    <t>ВН53.105L-2349 (3G)</t>
  </si>
  <si>
    <t>ВН53.105L-3124 (4G)</t>
  </si>
  <si>
    <t>ВН53.105L-3898 (5G)</t>
  </si>
  <si>
    <t>Н30.085Н.03.8.02.400СБ</t>
  </si>
  <si>
    <t>Боковина глухая ВН53.085H</t>
  </si>
  <si>
    <t>Н30.085L.03.8.02.400 СБ</t>
  </si>
  <si>
    <t>Боковина глухая ВН53.085L</t>
  </si>
  <si>
    <t>Н30.095Н.03.6.02.400СБ</t>
  </si>
  <si>
    <t>Боковина глухая ВН53.095H</t>
  </si>
  <si>
    <t>БОКОВИНА ГЛУХАЯ ПРАВАЯ ВН53.095L</t>
  </si>
  <si>
    <t>БОКОВИНА ГЛУХАЯ ЛЕВАЯ ВН53.095L</t>
  </si>
  <si>
    <t>БОКОВИНА ГЛУХАЯ ПРАВАЯ ВН53.105H</t>
  </si>
  <si>
    <t>БОКОВИНА ГЛУХАЯ ЛЕВАЯ ВН53.105H</t>
  </si>
  <si>
    <t>БОКОВИНА ГЛУХАЯ ЛЕВАЯ ВН53.105L</t>
  </si>
  <si>
    <t>БОКОВИНА ГЛУХАЯ ПРАВАЯ ВН53.105L</t>
  </si>
  <si>
    <t>Ограничитель полки прозрачный L=733 мм, высота над полкой 100 мм</t>
  </si>
  <si>
    <t>Ограничитель полки прозрачный L=733 мм, высота над полкой 30 мм</t>
  </si>
  <si>
    <t>С11.03.3.00.500-04</t>
  </si>
  <si>
    <t>Поперечный делитель полок проволочный 150/60 L=490 мм</t>
  </si>
  <si>
    <t>С11.03.3.00.500-05</t>
  </si>
  <si>
    <t>Поперечный делитель полок проволочный 150/60 L=595 мм</t>
  </si>
  <si>
    <t>С11.03.3.00.200</t>
  </si>
  <si>
    <t>Поперечный делитель базовой выкладки, высота от противня Н=320мм. (ПЭП)</t>
  </si>
  <si>
    <t>С30.03.3.00.007</t>
  </si>
  <si>
    <t>Кронштейн подвески в сборе для вешал колбас L=773 мм</t>
  </si>
  <si>
    <t>Крюки для навески колбас (в комплекте с 16 крючками) ПЭП</t>
  </si>
  <si>
    <t>Комплект соединительный в линию ВН53/ВУ53</t>
  </si>
  <si>
    <t>В54.Камелия</t>
  </si>
  <si>
    <t>ВС54-1250</t>
  </si>
  <si>
    <t>ВС54-1875</t>
  </si>
  <si>
    <t>ВС54-2050</t>
  </si>
  <si>
    <t>ВС54-2500</t>
  </si>
  <si>
    <t>ВС54-3750</t>
  </si>
  <si>
    <t>Боковина панорамная со стеклопакетом ВС54 левая</t>
  </si>
  <si>
    <t>Боковина панорамная со стеклопакетом ВС54 правая</t>
  </si>
  <si>
    <t>БОКОВИНА ПАНОРАМНАЯ С ЗЕРКАЛЬНЫМ СТЕКЛОПАКЕТОМ ВС54 (ЛЕВАЯ)</t>
  </si>
  <si>
    <t>БОКОВИНА ПАНОРАМНАЯ С ЗЕРКАЛЬНЫМ СТЕКЛОПАКЕТОМ ВС54 (ПРАВАЯ)</t>
  </si>
  <si>
    <t>ШТОРКА В СБОРЕ С МАГНИТОМ И ЗАДНЕЙ СКРУТКОЙ С ТОРМОЗОМ ВС54-1250</t>
  </si>
  <si>
    <t>ШТОРКА В СБОРЕ С МАГНИТОМ И ЗАДНЕЙ СКРУТКОЙ С ТОРМОЗОМ ВС54-1875,3750</t>
  </si>
  <si>
    <t>ШТОРКА В СБОРЕ С МАГНИТОМ И ЗАДНЕЙ СКРУТКОЙ С ТОРМОЗОМ ВС54-2050</t>
  </si>
  <si>
    <t>ДЕЛИТЕЛЬ ПОЛНОПРОФИЛЬНЫЙ ВС54</t>
  </si>
  <si>
    <t>КОМПЛЕКТ СОЕДИНИТЕЛЬНЫЙ В ЛИНИЮ ВС54</t>
  </si>
  <si>
    <t>В55.Женева-1</t>
  </si>
  <si>
    <t>BC55.085L-1250</t>
  </si>
  <si>
    <t>BC55.085L-1875</t>
  </si>
  <si>
    <t>BC55.085L-2500</t>
  </si>
  <si>
    <t>BC55.085L-3750</t>
  </si>
  <si>
    <t>BC55.085H-1250</t>
  </si>
  <si>
    <t>BC55.085H-1875</t>
  </si>
  <si>
    <t>BC55.085H-2500</t>
  </si>
  <si>
    <t>BC55.085H-3750</t>
  </si>
  <si>
    <t>BC55.085L-1250F</t>
  </si>
  <si>
    <t>BC55.085L-1875F</t>
  </si>
  <si>
    <t>BC55.085L-2500F</t>
  </si>
  <si>
    <t>BC55.085L-3750F</t>
  </si>
  <si>
    <t>BC55.085H-1250F</t>
  </si>
  <si>
    <t>BC55.085H-1875F</t>
  </si>
  <si>
    <t>BC55.085H-2500F</t>
  </si>
  <si>
    <t>BC55.085H-3750F</t>
  </si>
  <si>
    <t>ВС55.095L-1250</t>
  </si>
  <si>
    <t>ВС55.095L-1875</t>
  </si>
  <si>
    <t>ВС55.095L-2050</t>
  </si>
  <si>
    <t>ВС55.095L-2500</t>
  </si>
  <si>
    <t>ВС55.095L-3750</t>
  </si>
  <si>
    <t>ВС55.095H-1250</t>
  </si>
  <si>
    <t>ВС55.095H-1875</t>
  </si>
  <si>
    <t>ВС55.095H-2050</t>
  </si>
  <si>
    <t>ВС55.095H-2500</t>
  </si>
  <si>
    <t>ВС55.095H-3750</t>
  </si>
  <si>
    <t>ВС55.095L-1250F</t>
  </si>
  <si>
    <t>ВС55.095L-1875F</t>
  </si>
  <si>
    <t>ВС55.095L-2050F</t>
  </si>
  <si>
    <t>ВС55.095L-2500F</t>
  </si>
  <si>
    <t>ВС55.095L-3750F</t>
  </si>
  <si>
    <t>ВС55.095H-1250F</t>
  </si>
  <si>
    <t>ВС55.095H-1875F</t>
  </si>
  <si>
    <t>ВС55.095H-2050F</t>
  </si>
  <si>
    <t>ВС55.095H-2500F</t>
  </si>
  <si>
    <t>ВС55.095H-3750F</t>
  </si>
  <si>
    <t>ВС55.095GL-1250</t>
  </si>
  <si>
    <t>ВС55.095GL-1875</t>
  </si>
  <si>
    <t>ВС55.095GL-2050</t>
  </si>
  <si>
    <t>ВС55.095GL-2500</t>
  </si>
  <si>
    <t>ВС55.095GL-3750</t>
  </si>
  <si>
    <t>ВС55.095GH-1250</t>
  </si>
  <si>
    <t>ВС55.095GH-1875</t>
  </si>
  <si>
    <t>ВС55.095GH-2050</t>
  </si>
  <si>
    <t>ВС55.095GH-2500</t>
  </si>
  <si>
    <t>ВС55.095GH-3750</t>
  </si>
  <si>
    <t>ВС55.095GL-1250F</t>
  </si>
  <si>
    <t>ВС55.095GL-1875F</t>
  </si>
  <si>
    <t>ВС55.095GL-2050F</t>
  </si>
  <si>
    <t>ВС55.095GL-2500F</t>
  </si>
  <si>
    <t>ВС55.095GL-3750F</t>
  </si>
  <si>
    <t>ВС55.095GH-1250F</t>
  </si>
  <si>
    <t>ВС55.095GH-1875F</t>
  </si>
  <si>
    <t>ВС55.095GH-2050F</t>
  </si>
  <si>
    <t>ВС55.095GH-2500F</t>
  </si>
  <si>
    <t>ВС55.095GH-3750F</t>
  </si>
  <si>
    <t>ВС55.105L-1250</t>
  </si>
  <si>
    <t>ВС55.105L-1875</t>
  </si>
  <si>
    <t>ВС55.105L-2200</t>
  </si>
  <si>
    <t>ВС55.105L-2500</t>
  </si>
  <si>
    <t>ВС55.105L-3750</t>
  </si>
  <si>
    <t>ВС55.105Н-1250</t>
  </si>
  <si>
    <t>ВС55.105Н-1875</t>
  </si>
  <si>
    <t>ВС55.105Н-2200</t>
  </si>
  <si>
    <t>ВС55.105Н-2500</t>
  </si>
  <si>
    <t>ВС55.105Н-3750</t>
  </si>
  <si>
    <t>ВС55.105L-1250F</t>
  </si>
  <si>
    <t>ВС55.105L-1875F</t>
  </si>
  <si>
    <t>ВС55.105L-2200F</t>
  </si>
  <si>
    <t>ВС55.105L-2500F</t>
  </si>
  <si>
    <t>ВС55.105L-3750F</t>
  </si>
  <si>
    <t>ВС55.105H-1250F</t>
  </si>
  <si>
    <t>ВС55.105H-1875F</t>
  </si>
  <si>
    <t>ВС55.105H-2200F</t>
  </si>
  <si>
    <t>ВС55.105H-2500F</t>
  </si>
  <si>
    <t>ВС55.105H-3750F</t>
  </si>
  <si>
    <t>ВС55.105GL-1250</t>
  </si>
  <si>
    <t>ВС55.105GL-1875</t>
  </si>
  <si>
    <t>ВС55.105GL-2500</t>
  </si>
  <si>
    <t>ВС55.105GL-3750</t>
  </si>
  <si>
    <t>ВС55.105GH-1250</t>
  </si>
  <si>
    <t>ВС55.105GH-1875</t>
  </si>
  <si>
    <t>ВС55.105GH-2500</t>
  </si>
  <si>
    <t>ВС55.105GH-3750</t>
  </si>
  <si>
    <t>ВС55.105GL-1250F</t>
  </si>
  <si>
    <t>ВС55.105GL-1875F</t>
  </si>
  <si>
    <t>ВС55.105GL-2500F</t>
  </si>
  <si>
    <t>ВС55.105GL-3750F</t>
  </si>
  <si>
    <t>ВС55.105GH-1250F</t>
  </si>
  <si>
    <t>ВС55.105GH-1875F</t>
  </si>
  <si>
    <t>ВС55.105GH-2500F</t>
  </si>
  <si>
    <t>ВС55.105GH-3750F</t>
  </si>
  <si>
    <t xml:space="preserve">Боковина панорамная со стеклопакетом ВС55.085H левая </t>
  </si>
  <si>
    <t xml:space="preserve">Боковина панорамная со стеклопакетом ВС55.085H правая </t>
  </si>
  <si>
    <t xml:space="preserve">Боковина панорамная со стеклопакетом ВС55.085L левая </t>
  </si>
  <si>
    <t xml:space="preserve">Боковина панорамная со стеклопакетом ВС55.085L правая </t>
  </si>
  <si>
    <t>Боковина глухая ВС55.085H</t>
  </si>
  <si>
    <t>Боковина глухая ВС55.085L</t>
  </si>
  <si>
    <t>С28.085H.03.8.02.700СБ</t>
  </si>
  <si>
    <t>Боковина глухая с зеркалом ВС55.085H левая</t>
  </si>
  <si>
    <t>С28.085H.03.8.02.700-01СБ</t>
  </si>
  <si>
    <t>Боковина глухая с зеркалом ВС55.085H правая</t>
  </si>
  <si>
    <t>С28.085L.03.8.02.700СБ</t>
  </si>
  <si>
    <t>Боковина глухая с зеркалом ВС55.085L левая</t>
  </si>
  <si>
    <t>С28.085L.03.8.02.700-01СБ</t>
  </si>
  <si>
    <t>Боковина глухая с зеркалом ВС55.085L правая</t>
  </si>
  <si>
    <t>С28.085Н.03.8.02.720СБ (1)</t>
  </si>
  <si>
    <t>Делитель глухой ВС55.085H</t>
  </si>
  <si>
    <t>С28.085L.03.8.02.860 СБ</t>
  </si>
  <si>
    <t>Делитель глухой ВС55.085L</t>
  </si>
  <si>
    <t xml:space="preserve">Делитель зеркальный (зеркало с двух сторон) ВС55.085Н </t>
  </si>
  <si>
    <t>Делитель зеркальный (зеркало с двух сторон) ВС55.085L</t>
  </si>
  <si>
    <t>Боковина панорамная со стеклопакетом ВС55.095H левая</t>
  </si>
  <si>
    <t>Боковина панорамная со стеклопакетом ВС55.095H правая</t>
  </si>
  <si>
    <t>Боковина панорамная со стеклопакетом ВС55.095L левая</t>
  </si>
  <si>
    <t>Боковина панорамная со стеклопакетом ВС55.095L правая</t>
  </si>
  <si>
    <t>Боковина глухая ВС55.095H</t>
  </si>
  <si>
    <t>Боковина глухая ВС55.095L</t>
  </si>
  <si>
    <t>Боковина глухая с зеркалом ВС55.095H левая</t>
  </si>
  <si>
    <t>Боковина глухая с зеркалом ВС55.095H правая</t>
  </si>
  <si>
    <t>Боковина глухая с зеркалом ВС55.095L левая</t>
  </si>
  <si>
    <t>Боковина глухая с зеркалом ВС55.095L правая</t>
  </si>
  <si>
    <t>С28Ф.03.8.02.720ГСБ</t>
  </si>
  <si>
    <t>Делитель глухой ВС55.095H</t>
  </si>
  <si>
    <t>С28ФМ.03.8.02.720ГСБ</t>
  </si>
  <si>
    <t>Делитель глухой ВС55.095L</t>
  </si>
  <si>
    <t>Делитель зеркальный (зеркало с двух сторон) ВС55.95H</t>
  </si>
  <si>
    <t>Делитель зеркальный (зеркало с двух сторон) ВС55.95L</t>
  </si>
  <si>
    <t>Боковина панорамная со стеклопакетом ВС55.105H левая</t>
  </si>
  <si>
    <t>Боковина панорамная со стеклопакетом ВС55.105H правая</t>
  </si>
  <si>
    <t>Боковина панорамная со стеклопакетом ВС55.105L левая</t>
  </si>
  <si>
    <t>Боковина панорамная со стеклопакетом ВС55.105L правая</t>
  </si>
  <si>
    <t>Боковина глухая ВС55.105Н/ВС63.105H</t>
  </si>
  <si>
    <t>Боковина глухая ВС55.105L/ВС63.105L</t>
  </si>
  <si>
    <t>Боковина глухая с зеркалом ВС55.105H левая</t>
  </si>
  <si>
    <t>Боковина глухая с зеркалом ВС55.105H правая</t>
  </si>
  <si>
    <t>Боковина глухая с зеркалом ВС55.105L левая</t>
  </si>
  <si>
    <t>Боковина глухая с зеркалом ВС55.105L правая</t>
  </si>
  <si>
    <t>С26Ф.03.8.02.860СБ</t>
  </si>
  <si>
    <t>Делитель глухой ВС55.105H/ВС63.105H</t>
  </si>
  <si>
    <t>С26ФМ.03.8.02.860 СБ</t>
  </si>
  <si>
    <t>Делитель глухой ВС55.105L/ВС63.105L</t>
  </si>
  <si>
    <r>
      <t>Делитель зеркальный (зеркало с двух сторон) ВС55.</t>
    </r>
    <r>
      <rPr>
        <sz val="10"/>
        <color indexed="8"/>
        <rFont val="Calibri"/>
        <family val="2"/>
        <charset val="204"/>
      </rPr>
      <t>105H</t>
    </r>
  </si>
  <si>
    <t>С28.105L.03.8.02.720 СБ</t>
  </si>
  <si>
    <r>
      <t>Делитель зеркальный (зеркало с двух сторон) ВС55.</t>
    </r>
    <r>
      <rPr>
        <sz val="10"/>
        <color indexed="8"/>
        <rFont val="Calibri"/>
        <family val="2"/>
        <charset val="204"/>
      </rPr>
      <t>105L</t>
    </r>
  </si>
  <si>
    <t>ДЕЛИТЕЛЬ ПОЛНОПРОФИЛЬНЫЙ ВС55.095H</t>
  </si>
  <si>
    <t>Межполочный делитель прозрачный ВС55H для полок 500 мм</t>
  </si>
  <si>
    <t>Межполочный делитель прозрачный ВС55L для полок 500 мм</t>
  </si>
  <si>
    <t>Ночная шторка в сборе с магнитом и передней скруткой с тормозом L=1245 мм</t>
  </si>
  <si>
    <t>Ночная шторка в сборе с магнитом и передней скруткой с тормозом L=1870 мм</t>
  </si>
  <si>
    <t>Ночная шторка в сборе с магнитом и передней скруткой с тормозом L=2045 мм</t>
  </si>
  <si>
    <t>ШТ 00.00.000-27(2)СБ</t>
  </si>
  <si>
    <t>Ночная шторка в сборе с магнитом и передней скруткой с тормозом L=2195 мм</t>
  </si>
  <si>
    <t>Ночная шторка в сборе с магнитом и передней скруткой с тормозом L=2500 мм</t>
  </si>
  <si>
    <t>Полка 935х600</t>
  </si>
  <si>
    <t>С26Ф.03.5.11.000-01СБ</t>
  </si>
  <si>
    <t>Полка 1097х600</t>
  </si>
  <si>
    <t>Полка 1247х600</t>
  </si>
  <si>
    <t>Кронштейн полки 600 мм</t>
  </si>
  <si>
    <t>Наклонная фруктовая решётка L=454 (на базовую выкладку)</t>
  </si>
  <si>
    <t>С28.095.03.8.00.040-01СБ</t>
  </si>
  <si>
    <t>Наклонная фруктовая решётка L=498 (на базовую выкладку)</t>
  </si>
  <si>
    <t>С28.095.03.8.00.040СБ</t>
  </si>
  <si>
    <t>Наклонная фруктовая решётка L=610 (на базовую выкладку)</t>
  </si>
  <si>
    <t>Штанга L=928 (для наклонной фруктовой решётки)</t>
  </si>
  <si>
    <t>С28.095.03.8.00.050-01СБ</t>
  </si>
  <si>
    <t>Штанга L=1016 (для наклонной фруктовой решётки)</t>
  </si>
  <si>
    <t>С28.095.03.8.00.050СБ</t>
  </si>
  <si>
    <t>Штанга L=1241 (для наклонной фруктовой решётки)</t>
  </si>
  <si>
    <t>Ограничитель полки прозрачный L=1010 мм, высота над полкой 30 мм</t>
  </si>
  <si>
    <t>Ограничитель полки прозрачный L=1085 мм, высота над полкой 30 мм</t>
  </si>
  <si>
    <t>Ограничитель полки проволочный L=1000 мм, высота над полкой 50 мм. Покрытие ПЭП RAL</t>
  </si>
  <si>
    <t>Ограничитель полки проволочный L=1083 мм, высота над полкой 50 мм. Покрытие ПЭП RAL</t>
  </si>
  <si>
    <t>С21Т.03.2.00.100-01СБ</t>
  </si>
  <si>
    <t>Кронштейн подвески в сборе для вешал колбас L=1014 мм</t>
  </si>
  <si>
    <t>Комплект соединительный в линию ВС55/ВС69</t>
  </si>
  <si>
    <t>К000020</t>
  </si>
  <si>
    <t>Комплект соединительный в «остров» ВС55/ВС69</t>
  </si>
  <si>
    <t>Энергосберегающий вентилятор</t>
  </si>
  <si>
    <t>Комплект ТЭНовой оттайки для длины 2050</t>
  </si>
  <si>
    <t>Комплект ТЭНовой оттайки для длины 2200</t>
  </si>
  <si>
    <t>В63.Лозанна</t>
  </si>
  <si>
    <t>ВС63.115L-1250</t>
  </si>
  <si>
    <t>ВС63.115L-1875</t>
  </si>
  <si>
    <t xml:space="preserve">ВС63.115L-2500 </t>
  </si>
  <si>
    <t xml:space="preserve">ВС63.115L-3750 </t>
  </si>
  <si>
    <t>ВС63.115H-1250</t>
  </si>
  <si>
    <t xml:space="preserve">ВС63.115H-1875 </t>
  </si>
  <si>
    <t xml:space="preserve">ВС63.115H-2500 </t>
  </si>
  <si>
    <t xml:space="preserve">ВС63.115H-3750 </t>
  </si>
  <si>
    <t>ВС63.115L-1250F</t>
  </si>
  <si>
    <t>ВС63.115L-1875F</t>
  </si>
  <si>
    <t>ВС63.115L-2500F</t>
  </si>
  <si>
    <t>ВС63.115L-3750F</t>
  </si>
  <si>
    <t>ВС63.115H-1250F</t>
  </si>
  <si>
    <t>ВС63.115H-1875F</t>
  </si>
  <si>
    <t>ВС63.115H-2500F</t>
  </si>
  <si>
    <t>ВС63.115H-3750F</t>
  </si>
  <si>
    <t>ВС63.105L-1250</t>
  </si>
  <si>
    <t>ВС63.105L-1875</t>
  </si>
  <si>
    <t xml:space="preserve">ВС63.105L-2500 </t>
  </si>
  <si>
    <t xml:space="preserve">ВС63.105L-3750 </t>
  </si>
  <si>
    <t>ВС63.105H-1250</t>
  </si>
  <si>
    <t xml:space="preserve">ВС63.105H-1875 </t>
  </si>
  <si>
    <t xml:space="preserve">ВС63.105H-2500 </t>
  </si>
  <si>
    <t xml:space="preserve">ВС63.105H-3750 </t>
  </si>
  <si>
    <t>ВС63.105L-1250F</t>
  </si>
  <si>
    <t>ВС63.105L-1875F</t>
  </si>
  <si>
    <t>ВС63.105L-2500F</t>
  </si>
  <si>
    <t>ВС63.105L-3750F</t>
  </si>
  <si>
    <t>ВС63.105H-1250F</t>
  </si>
  <si>
    <t>ВС63.105H-1875F</t>
  </si>
  <si>
    <t>ВС63.105H-2500F</t>
  </si>
  <si>
    <t>ВС63.105H-3750F</t>
  </si>
  <si>
    <t xml:space="preserve">Боковина панорамная со стеклопакетом ВС63.115H правая </t>
  </si>
  <si>
    <t xml:space="preserve">Боковина панорамная со стеклопакетом ВС63.115H левая </t>
  </si>
  <si>
    <t>С63.115L.03.8.00.100-01 СБ</t>
  </si>
  <si>
    <t xml:space="preserve">Боковина панорамная со стеклопакетом ВС63.115L правая </t>
  </si>
  <si>
    <t>С63.115L.03.8.00.100СБ</t>
  </si>
  <si>
    <t xml:space="preserve">Боковина панорамная со стеклопакетом ВС63.115L левая </t>
  </si>
  <si>
    <t>С33.115H.03.8.02.600-01ГСБ</t>
  </si>
  <si>
    <t>Боковина глухая с зеркалом ВС63.115Н правая</t>
  </si>
  <si>
    <t>Боковина глухая с зеркалом ВС63.115Н левая</t>
  </si>
  <si>
    <t>С33.115L.03.8.02.600-01СБ</t>
  </si>
  <si>
    <t>Боковина глухая с зеркалом ВС63.115L правая</t>
  </si>
  <si>
    <t>С33.115L.03.8.02.600СБ</t>
  </si>
  <si>
    <t>Боковина глухая с зеркалом ВС63.115L левая</t>
  </si>
  <si>
    <t>С33.115H.03.8.02.600ГСБ</t>
  </si>
  <si>
    <t>Боковина глухая ВС63.115Н</t>
  </si>
  <si>
    <t>С33.115L.03.8.02.600Г СБ</t>
  </si>
  <si>
    <t>Боковина глухая ВС63.115L</t>
  </si>
  <si>
    <t>С33.115H.03.8.02.730ГСБ</t>
  </si>
  <si>
    <t>Делитель глухой ВС63.115Н</t>
  </si>
  <si>
    <t>С33.115L.03.8.02.730ГСБ</t>
  </si>
  <si>
    <t>Делитель глухой ВС63.115L</t>
  </si>
  <si>
    <t>С33.115L.03.8.02.720СБ</t>
  </si>
  <si>
    <t>Делитель зеркальный (зеркало с двух сторон) ВС63.115L</t>
  </si>
  <si>
    <t>2290164</t>
  </si>
  <si>
    <t>Делитель зеркальный (зеркало с двух сторон) ВС63.115H</t>
  </si>
  <si>
    <t>С33.115H.03.8.02.700</t>
  </si>
  <si>
    <t>Межполочный делитель прозрачный ВС63.115H</t>
  </si>
  <si>
    <t>С33.115L.03.8.02.700</t>
  </si>
  <si>
    <t>Межполочный делитель прозрачный ВС63.115L</t>
  </si>
  <si>
    <t>Комплект соединительный в линию ВС63</t>
  </si>
  <si>
    <t>В64.Давос</t>
  </si>
  <si>
    <t>ВС64.105L-1250</t>
  </si>
  <si>
    <t>ВС64.105L-1875</t>
  </si>
  <si>
    <t xml:space="preserve">ВС64.105L-2200 торец </t>
  </si>
  <si>
    <t xml:space="preserve">ВС64.105L-2500 </t>
  </si>
  <si>
    <t xml:space="preserve">ВС64.105L-3750 </t>
  </si>
  <si>
    <t>ВС64.105H-1250</t>
  </si>
  <si>
    <t xml:space="preserve">ВС64.105H-1875 </t>
  </si>
  <si>
    <t xml:space="preserve">ВС64.105H-2200 торец </t>
  </si>
  <si>
    <t xml:space="preserve">ВС64.105H-2500 </t>
  </si>
  <si>
    <t xml:space="preserve">ВС64.105H-3750 </t>
  </si>
  <si>
    <t>ВС64.105L-1250F</t>
  </si>
  <si>
    <t>ВС64.105L-1875F</t>
  </si>
  <si>
    <t>ВС64.105L-2200F торец</t>
  </si>
  <si>
    <t>ВС64.105L-2500F</t>
  </si>
  <si>
    <t>ВС64.105L-3750F</t>
  </si>
  <si>
    <t>ВС64.105H-1250F</t>
  </si>
  <si>
    <t>ВС64.105H-1875F</t>
  </si>
  <si>
    <t>ВС64.105H-2200F торец</t>
  </si>
  <si>
    <t>ВС64.105H-2500F</t>
  </si>
  <si>
    <t>ВС64.105H-3750F</t>
  </si>
  <si>
    <t>Боковина панорамная со стеклопакетом ВС64.105Н правая</t>
  </si>
  <si>
    <t>Боковина панорамная со стеклопакетом ВС64.105Н левая</t>
  </si>
  <si>
    <t>Боковина панорамная со стеклопакетом ВС64.105L правая</t>
  </si>
  <si>
    <t>Боковина панорамная со стеклопакетом ВС64.105L левая</t>
  </si>
  <si>
    <t>Боковина глухая с зеркалом BC64.105H</t>
  </si>
  <si>
    <t>Боковина глухая с зеркалом BC64.105L</t>
  </si>
  <si>
    <t>Боковина глухая BC64.105H</t>
  </si>
  <si>
    <t>Боковина глухая BC64.105L</t>
  </si>
  <si>
    <t>C64.105H.03.8.02.730Г СБ</t>
  </si>
  <si>
    <t>Делитель глухой BC64.105H</t>
  </si>
  <si>
    <t>C64.105L.03.8.02.730Г СБ</t>
  </si>
  <si>
    <t>Делитель глухой BC64.105L</t>
  </si>
  <si>
    <t>C64.105H.03.8.02.720 СБ</t>
  </si>
  <si>
    <t>Делитель зеркальный (зеркало с двух сторон) ВС64.105H</t>
  </si>
  <si>
    <t>C64.105L.03.8.02.720 СБ</t>
  </si>
  <si>
    <t>Делитель зеркальный (зеркало с двух сторон) ВС64.105L</t>
  </si>
  <si>
    <t>ДЕЛИТЕЛЬ ПАНОРАМНЫЙ В СБОРЕ ВС64.105H</t>
  </si>
  <si>
    <t>C64.105H.03.8.02.700</t>
  </si>
  <si>
    <t>Межполочный делитель прозрачный ВС64.105H</t>
  </si>
  <si>
    <t>C64.105L.03.8.02.700</t>
  </si>
  <si>
    <t>Межполочный делитель прозрачный ВС64.105L</t>
  </si>
  <si>
    <t>Ночная шторка в сборе с задней скруткой с тормозом L=1245 мм</t>
  </si>
  <si>
    <t>Ночная шторка в сборе с задней скруткой с тормозом L=1870 мм</t>
  </si>
  <si>
    <t>ШТ 00.00.000-27СБ</t>
  </si>
  <si>
    <t>Ночная шторка в сборе с задней скруткой с тормозом L=2195 мм</t>
  </si>
  <si>
    <t>Ночная шторка в сборе с задней скруткой с тормозом L=2500 мм</t>
  </si>
  <si>
    <t>Ограничитель полки прозрачный L=923 мм, высота над полкой 50 мм</t>
  </si>
  <si>
    <t>Ограничитель полки прозрачный L=1085 мм, высота над полкой 50 мм</t>
  </si>
  <si>
    <t>Ограничитель полки прозрачный L=1235 мм, высота над полкой 50 мм</t>
  </si>
  <si>
    <t>Комплект соединительный в линию ВС64</t>
  </si>
  <si>
    <t>В65.Рига</t>
  </si>
  <si>
    <t>ВС65 - 1250</t>
  </si>
  <si>
    <t xml:space="preserve">ВС65 - 1875 </t>
  </si>
  <si>
    <t>ВС65 – 2200 (торец)</t>
  </si>
  <si>
    <t xml:space="preserve">ВС65 - 2500 </t>
  </si>
  <si>
    <t>ВС65 - 3750</t>
  </si>
  <si>
    <t>3290070</t>
  </si>
  <si>
    <t>Боковина панорамная со стеклопакетом ВС65 правая</t>
  </si>
  <si>
    <t>3290069</t>
  </si>
  <si>
    <t>Боковина панорамная со стеклопакетом ВС65 левая</t>
  </si>
  <si>
    <t>Комплект боковина с зеркальным стеклопакетом х/в ВС65 (правая)</t>
  </si>
  <si>
    <t>Комплект боковина с зеркальным стеклопакетом х/в ВС65 (левая)</t>
  </si>
  <si>
    <t>К000210</t>
  </si>
  <si>
    <t>Делитель зеркальный (зеркало с двух сторон) ВС65</t>
  </si>
  <si>
    <t>С65.03.8.00.019</t>
  </si>
  <si>
    <t>Межполочный делитель прозрачный ВС65</t>
  </si>
  <si>
    <t>Ночная шторка в сборе с задней скруткой с тормозом L=2195 мм (ВС65)</t>
  </si>
  <si>
    <t>К000013</t>
  </si>
  <si>
    <t>Комплект LED подсветки трех рядов полок для витрины 1250 мм</t>
  </si>
  <si>
    <t>К000014</t>
  </si>
  <si>
    <t>Комплект LED подсветки трех рядов полок для витрин 1875,2050,2200 мм</t>
  </si>
  <si>
    <t>К000015</t>
  </si>
  <si>
    <t>Комплект LED подсветки трех рядов полок для витрины 2500 мм</t>
  </si>
  <si>
    <t>К000016</t>
  </si>
  <si>
    <t>Комплект LED подсветки трех рядов полок для витрины 3750 мм</t>
  </si>
  <si>
    <t>С11.03.3.00.500</t>
  </si>
  <si>
    <t>Поперечный делитель полок проволочный 150/60 L=290 мм</t>
  </si>
  <si>
    <t>Комплект соединительный в линию ВС65</t>
  </si>
  <si>
    <t>Комплект соединительный в «остров» ВС65</t>
  </si>
  <si>
    <t>В79.Poltava</t>
  </si>
  <si>
    <t>Холодильная горка "Poltava" ВС79-1250</t>
  </si>
  <si>
    <t>Холодильная горка "Poltava" ВС79-1875</t>
  </si>
  <si>
    <t>Холодильная горка "Poltava" ВС79-2500</t>
  </si>
  <si>
    <t>Холодильная горка "Poltava" ВС79G-1250</t>
  </si>
  <si>
    <t>Холодильная горка "Poltava" ВС79G-1875</t>
  </si>
  <si>
    <t>Холодильная горка "Poltava" ВС79G-2500</t>
  </si>
  <si>
    <t>Боковина панорамная со стеклопакетом ВС79 правая</t>
  </si>
  <si>
    <t>Боковина панорамная со стеклопакетом ВС79 левая</t>
  </si>
  <si>
    <t>Боковина глухая BC79 правая</t>
  </si>
  <si>
    <t>Боковина глухая BC79 левая</t>
  </si>
  <si>
    <t>Боковина глухая с зеркалом BC79 правая</t>
  </si>
  <si>
    <t>Боковина глухая с зеркалом BC79 левая</t>
  </si>
  <si>
    <t>Делитель панорамный ВС79</t>
  </si>
  <si>
    <t>Делитель глухой ВС79</t>
  </si>
  <si>
    <t>Делитель зеркальный (2 зеркала) ВС79</t>
  </si>
  <si>
    <t>Межполочный делитель прозрачный ВС79</t>
  </si>
  <si>
    <t>Комплект соединительный в линию ВС79</t>
  </si>
  <si>
    <t>ПРАЙС-ЛИСТ НА ЛАРЬ-БОНЕТЫ ЗАО "АРИАДА"</t>
  </si>
  <si>
    <t>РРЦ в руб, с НДС</t>
  </si>
  <si>
    <t>Ларь-бонета</t>
  </si>
  <si>
    <t>Л.Ленинград</t>
  </si>
  <si>
    <t>Ларь-бонета "Leningrad" LM3-185 (торец)</t>
  </si>
  <si>
    <t>Ларь-бонета "Leningrad" LM3-210</t>
  </si>
  <si>
    <t>Ларь-бонета "Leningrad" LM3-250</t>
  </si>
  <si>
    <t>Перегородка решетчатая для ларя ЛМ3</t>
  </si>
  <si>
    <t>Полка  решетчатая для ларя ЛМ3</t>
  </si>
  <si>
    <t>Дополнительный комплект полок (Полка Н=317, перегородка) для ларя ЛМ3-185</t>
  </si>
  <si>
    <t>Дополнительный комплект полок (Полка Н=317, перегородка) для ларя ЛМ3-210</t>
  </si>
  <si>
    <t>Дополнительный комплект полок (Полка Н=317, перегородка) для ларя ЛМ3-250</t>
  </si>
  <si>
    <t>Лайтбокс 210</t>
  </si>
  <si>
    <t>Лайтбокс 250</t>
  </si>
  <si>
    <t>Колесо опорное</t>
  </si>
  <si>
    <t>Л.Лондон</t>
  </si>
  <si>
    <t>Ларь LM-210</t>
  </si>
  <si>
    <t>Ларь LM-250</t>
  </si>
  <si>
    <t>Ларь LM-185 (торец)</t>
  </si>
  <si>
    <t>Ларь LS-210</t>
  </si>
  <si>
    <t>Ларь LS-250</t>
  </si>
  <si>
    <t>Ларь LS-185 (торец)</t>
  </si>
  <si>
    <t>Ларь LU-210</t>
  </si>
  <si>
    <t>Ларь LU-250</t>
  </si>
  <si>
    <t>Ларь LU-185 (торец)</t>
  </si>
  <si>
    <t>Дополнительный бампер передний (нижний) 185</t>
  </si>
  <si>
    <t>Дополнительный бампер боковой (нижний) 185</t>
  </si>
  <si>
    <t>Дополнительный бампер передний (нижний) 210</t>
  </si>
  <si>
    <t>Дополнительный бампер передний (нижний) 250</t>
  </si>
  <si>
    <t>Дополнительный бампер боковой (нижний) 210,250</t>
  </si>
  <si>
    <t>Надстройка 1-но уровневая односторонняя без ценникодержателя и подсветки для ларя 185</t>
  </si>
  <si>
    <t>Надстройка 1-но уровневая двухсторонняя без ценникодержателя и подсветки  для ларя 185</t>
  </si>
  <si>
    <t>Надстройка 2-х уровневая односторонняя без ценникодержателя и подсветки  для ларя 185</t>
  </si>
  <si>
    <t>LED подсветка полок для надстройки 2-х уровневой односторонней без ценникодержателя для ларя 185</t>
  </si>
  <si>
    <t>Надстройка 2-х уровневая двухсторонняя  без ценникодержателя и подсветки для ларя 185</t>
  </si>
  <si>
    <t>LED подсветка полок для надстройки 2-х уровневой двухсторонней без ценникодержателя для ларя 185</t>
  </si>
  <si>
    <t>Надстройка 1-но уровневая односторонняя без ценникодержателя и подсветки для ларя 210</t>
  </si>
  <si>
    <t>LED подсветка полок для надстройки 1-но уровневой односторонней без ценникодержателя для ларя 210</t>
  </si>
  <si>
    <t>Надстройка 1-но уровневая двухсторонняя без ценникодержателя и подсветки для ларя 210</t>
  </si>
  <si>
    <t>LED подсветка полок для надстройки 1-но уровневой двухсторонней без ценникодержателя для ларя 210</t>
  </si>
  <si>
    <t>Надстройка 2-х уровневая односторонняя без ценникодержателя и подсветки для ларя 210</t>
  </si>
  <si>
    <t>LED подсветка полок для надстройки 2-х уровневой односторонней без ценникодержателя для ларя 210</t>
  </si>
  <si>
    <t>Надстройка 2-х уровневая двухсторонняя без ценникодержателя и подсветки для ларя 210</t>
  </si>
  <si>
    <t>LED подсветка полок для надстройки 2-х уровневой двухсторонней без ценникодержателя для ларя 210</t>
  </si>
  <si>
    <t>Надстройка 1-но уровневая односторонняя без ценникодержателя и подсветки для ларя 250</t>
  </si>
  <si>
    <t>LED подсветка полок для надстройки 1-но уровневой односторонней без ценникодержателя для ларя 250</t>
  </si>
  <si>
    <t>Надстройка 1-но уровневая двухсторонняя  без ценникодержателя и подсветки для ларя 250</t>
  </si>
  <si>
    <t>LED подсветка полок для надстройки 1-но уровневой двухсторонней без ценникодержателя для ларя 250</t>
  </si>
  <si>
    <t>Надстройка 2-х уровневая односторонняя без ценникодержателя и подсветки для ларя 250</t>
  </si>
  <si>
    <t>LED подсветка полок для надстройки 2-х уровневой односторонней без ценникодержателя для ларя 250</t>
  </si>
  <si>
    <t>Надстройка 2-х уровневая двухсторонняя без ценникодержателя и подсветки для ларя 250</t>
  </si>
  <si>
    <t>LED подсветка полок для надстройки 2-х уровневой двухсторонней без ценникодержателя для ларя 250</t>
  </si>
  <si>
    <t>Межкоробная заглушка 210</t>
  </si>
  <si>
    <t>Межкоробная заглушка 250</t>
  </si>
  <si>
    <t>Межкоробная заглушка боковая</t>
  </si>
  <si>
    <t>Ценникодержатель для полок L=910 мм</t>
  </si>
  <si>
    <t>Ценникодержатель для полок L=1035 мм</t>
  </si>
  <si>
    <t>Ценникодержатель для полок L=1235 мм</t>
  </si>
  <si>
    <t>Ограничитель полки прозрачный L=753 мм, высота над полкой 30 мм</t>
  </si>
  <si>
    <t>Ограничитель полки прозрачный L=910 мм, высота над полкой 30 мм</t>
  </si>
  <si>
    <t>Ограничитель полки прозрачный L=1035 мм, высота над полкой 30 мм</t>
  </si>
  <si>
    <t>Перегородка решетчатая для ларя ЛМ1</t>
  </si>
  <si>
    <t>Полка  решетчатая для ларя ЛМ1</t>
  </si>
  <si>
    <t>Дополнительный комплект полок (Полка Н=317, перегородка) для ларя ЛМ1-185</t>
  </si>
  <si>
    <t>Дополнительный комплект полок (Полка Н=317, перегородка) для ларя ЛМ1-210</t>
  </si>
  <si>
    <t>Дополнительный комплект полок (Полка Н=317, перегородка) для ларя ЛМ1-250</t>
  </si>
  <si>
    <t>ПРАЙС-ЛИСТ НА ХОЛОДИЛЬНЫЕ ПРИЛАВКИ ЗАО "АРИАДА"</t>
  </si>
  <si>
    <t>Прилавки</t>
  </si>
  <si>
    <t>В2.Белинда</t>
  </si>
  <si>
    <t>BС2-130 с полкой</t>
  </si>
  <si>
    <t>BС2-150 с полкой</t>
  </si>
  <si>
    <t>BС2-180 с полкой</t>
  </si>
  <si>
    <t>BС2-200</t>
  </si>
  <si>
    <t>BС2-260</t>
  </si>
  <si>
    <t>ВУ2-130 с полкой</t>
  </si>
  <si>
    <t>BУ2-150 с полкой</t>
  </si>
  <si>
    <t>BУ2-180 с полкой</t>
  </si>
  <si>
    <t>BУ2-200</t>
  </si>
  <si>
    <t>BН2-130</t>
  </si>
  <si>
    <t>BН2-150</t>
  </si>
  <si>
    <t>BН2-180</t>
  </si>
  <si>
    <t>BН2-200</t>
  </si>
  <si>
    <t>КОМПЛЕКТ ДОПОЛНИТЕЛЬНАЯ ПЕРЕГОРОДКА СТАЦИОНАРНАЯ ПОЛНАЯ ВС2 С КРЕПЕЖОМ (К000043)</t>
  </si>
  <si>
    <t>КОМПЛЕКТ ДОПОЛНИТЕЛЬНАЯ ПЕРЕГОРОДКА МОБИЛЬНАЯ ВС2 С КРЕПЕЖОМ (К000045)</t>
  </si>
  <si>
    <t>Столик расчетный L=800</t>
  </si>
  <si>
    <t>В3.Ариэль</t>
  </si>
  <si>
    <t>ВС3-130 с полкой</t>
  </si>
  <si>
    <t>ВС3-150 с полкой</t>
  </si>
  <si>
    <t>ВС3-180 с полкой</t>
  </si>
  <si>
    <t>ВС3-200</t>
  </si>
  <si>
    <t>ВС3-260</t>
  </si>
  <si>
    <t>ВУ3-130 с полкой</t>
  </si>
  <si>
    <t>ВУ3-150 с полкой</t>
  </si>
  <si>
    <t>ВУ3-180 с полкой</t>
  </si>
  <si>
    <t>ВУ3-200</t>
  </si>
  <si>
    <t>ВУ3-260</t>
  </si>
  <si>
    <t>ВН3-130</t>
  </si>
  <si>
    <t>ВН3-150</t>
  </si>
  <si>
    <t>ВН3-180</t>
  </si>
  <si>
    <t>ВН3-200</t>
  </si>
  <si>
    <t>ВН3-260</t>
  </si>
  <si>
    <t>ВС3 УН (Линия)</t>
  </si>
  <si>
    <t>ВС3 УВ (Линия)</t>
  </si>
  <si>
    <t>Боковина-делитель пенозаливной для ВС3</t>
  </si>
  <si>
    <t xml:space="preserve">КОМПЛЕКТ ДОПОЛНИТЕЛЬНАЯ ПЕРЕГОРОДКА СТАЦИОНАРНАЯ ПОЛНАЯ ВС3 С КРЕПЕЖОМ (К000046) </t>
  </si>
  <si>
    <t>КОМЛЕКТ ДОПОЛНИТЕЛЬНАЯ ПЕРЕГОРОДКА МОБИЛЬНАЯ НИЗКАЯ ВС3 С КРЕПЕЖОМ (К000054) ЛИНИЯ</t>
  </si>
  <si>
    <t>Столик расчетный L=1000</t>
  </si>
  <si>
    <t>РАСЧЕТНЫЙ СТОЛ ВС3 (ВНУТРЕННИЙ УГОЛ) (РСВУ.00.000-01СБ)</t>
  </si>
  <si>
    <t>РСВНУ.00.000-01СБ</t>
  </si>
  <si>
    <t>Столик расчетный угол наружный L=1590</t>
  </si>
  <si>
    <t>Полка для сумок ВС3/ВС5-150</t>
  </si>
  <si>
    <t>Полка для сумок ВС3/ВС5-180</t>
  </si>
  <si>
    <t>К000044</t>
  </si>
  <si>
    <t>Полка для сумок ВС3/ВС5-УН</t>
  </si>
  <si>
    <t>КОМПЛЕКТ СОЕДИНИТЕЛЬНЫЙ ВИТРИН ВС, ВУ3 (К000055)</t>
  </si>
  <si>
    <t>ВС3-130-02 с полкой</t>
  </si>
  <si>
    <t>ВС3-150-02 с полкой</t>
  </si>
  <si>
    <t>ВС3-180-02 с полкой</t>
  </si>
  <si>
    <t>ВС3-200-02</t>
  </si>
  <si>
    <t>ВС3-260-02</t>
  </si>
  <si>
    <t>ВУ3-130-02 с полкой</t>
  </si>
  <si>
    <t>ВУ3-150-02 с полкой</t>
  </si>
  <si>
    <t>ВУ3-180-02 с полкой</t>
  </si>
  <si>
    <t>ВУ3-200-02</t>
  </si>
  <si>
    <t>ВУ3-260-02</t>
  </si>
  <si>
    <t>ВН3-130-02</t>
  </si>
  <si>
    <t>ВН3-150-02</t>
  </si>
  <si>
    <t>ВН3-180-02</t>
  </si>
  <si>
    <t>ВН3-200-02</t>
  </si>
  <si>
    <t>ВН3-260-02</t>
  </si>
  <si>
    <t>ВС3-130-02 (Линия)</t>
  </si>
  <si>
    <t>ВС3-150-02 (Линия)</t>
  </si>
  <si>
    <t>ВС3-180-02 (Линия)</t>
  </si>
  <si>
    <t>ВС3-200-02 (Линия)</t>
  </si>
  <si>
    <t>ВС3-260-02 (Линия)</t>
  </si>
  <si>
    <t>ВУ3-130-02 (Линия)</t>
  </si>
  <si>
    <t>ВУ3-150-02 (Линия)</t>
  </si>
  <si>
    <t>ВУ3-180-02 (Линия)</t>
  </si>
  <si>
    <t>ВУ3-200-02 (Линия)</t>
  </si>
  <si>
    <t>ВУ3-260-02 (Линия)</t>
  </si>
  <si>
    <t>ВН3-130-02 (Линия)</t>
  </si>
  <si>
    <t>ВН3-150-02 (Линия)</t>
  </si>
  <si>
    <t>ВН3-180-02 (Линия)</t>
  </si>
  <si>
    <t>ВН3-200-02 (Линия)</t>
  </si>
  <si>
    <t>ВН3-260-02 (Линия)</t>
  </si>
  <si>
    <t>ВС3 УН-02 (Линия)</t>
  </si>
  <si>
    <t>ВС3 УВ-02 (Линия)</t>
  </si>
  <si>
    <t>КОМЛЕКТ БОКОВИНЫ ПРАВОЙ ВС( ВУ)3 С БОКОВЫМ СТЕКЛОМ (К000498)</t>
  </si>
  <si>
    <t>КОМЛЕКТ БОКОВИНЫ ПРАВОЙ ВС( ВУ)3 С БОКОВЫМ СТЕКЛОМ (К000498).</t>
  </si>
  <si>
    <t>КОМЛЕКТ БОКОВИНЫ ПРАВОЙ ВС( ВУ)3 С БОКОВЫМ СТЕКЛОМ БЕЗ ОТВ. (К000498)</t>
  </si>
  <si>
    <t>КОМЛЕКТ БОКОВИНЫ ПРАВОЙ ВС( ВУ)3 С БОКОВЫМ СТЕКЛОМ БЕЗ ОТВ. (К000498).</t>
  </si>
  <si>
    <t>КОМПЛЕКТ БОКОВИНЫ ЛЕВОЙ ВС( ВУ)3 С БОКОВЫМ СТЕКЛОМ (К000499 )</t>
  </si>
  <si>
    <t>КОМПЛЕКТ БОКОВИНЫ ЛЕВОЙ ВС( ВУ)3 С БОКОВЫМ СТЕКЛОМ (К000499 ).</t>
  </si>
  <si>
    <t>КОМПЛЕКТ БОКОВИНЫ ЛЕВОЙ ВС( ВУ)3 С БОКОВЫМ СТЕКЛОМ БЕЗ ОТВ. (К000499)</t>
  </si>
  <si>
    <t>КОМПЛЕКТ БОКОВИНЫ ЛЕВОЙ ВС( ВУ)3 С БОКОВЫМ СТЕКЛОМ БЕЗ ОТВ. (К000499).</t>
  </si>
  <si>
    <t>КОМПЛЕКТ БОКОВИНЫ ЛЕВОЙ ВН3 С БОКОВЫМ СТЕКЛОМ (К000500)</t>
  </si>
  <si>
    <t>КОМПЛЕКТ БОКОВИНЫ ЛЕВОЙ ВН3 С БОКОВЫМ СТЕКЛОМ (К000500).</t>
  </si>
  <si>
    <t>КОМПЛЕКТ БОКОВИНЫ ПРАВОЙ ВН3 С БОКОВЫМ СТЕКЛОМ (К000501)</t>
  </si>
  <si>
    <t>КОМПЛЕКТ БОКОВИНЫ ПРАВОЙ ВН3 С БОКОВЫМ СТЕКЛОМ (К000501).</t>
  </si>
  <si>
    <t>КОМПЛЕКТ ДОПОЛНИТЕЛЬНАЯ ПЕРЕГОРОДКА МОБИЛЬНАЯ ВС5 С КРЕПЕЖОМ (К000057)</t>
  </si>
  <si>
    <t>В5.Титаниум</t>
  </si>
  <si>
    <t>ВС5-130</t>
  </si>
  <si>
    <t>ВС5-150</t>
  </si>
  <si>
    <t>ВС5-180</t>
  </si>
  <si>
    <t>ВС5-200</t>
  </si>
  <si>
    <t>ВС5-260</t>
  </si>
  <si>
    <t>ВС5-130 Self</t>
  </si>
  <si>
    <t>ВС5-150 Self</t>
  </si>
  <si>
    <t>ВС5-180 Self</t>
  </si>
  <si>
    <t>ВС5-200 Self</t>
  </si>
  <si>
    <t>ВС5-260 Self</t>
  </si>
  <si>
    <t>ВУ5-130</t>
  </si>
  <si>
    <t>ВУ5-150</t>
  </si>
  <si>
    <t>ВУ5-180</t>
  </si>
  <si>
    <t>ВУ5-200</t>
  </si>
  <si>
    <t>ВУ5-260</t>
  </si>
  <si>
    <t>ВН5-150</t>
  </si>
  <si>
    <t>ВН5-180</t>
  </si>
  <si>
    <t>ВН5-200</t>
  </si>
  <si>
    <t>ВС5-130 (Линия)</t>
  </si>
  <si>
    <t>ВС5-150 (Линия)</t>
  </si>
  <si>
    <t>ВС5-180 (Линия)</t>
  </si>
  <si>
    <t>ВС5-200 (Линия)</t>
  </si>
  <si>
    <t>ВС5-260 (Линия)</t>
  </si>
  <si>
    <t>ВС5-130 Self (Линия)</t>
  </si>
  <si>
    <t>ВС5-150 Self (Линия)</t>
  </si>
  <si>
    <t>ВС5-180 Self (Линия)</t>
  </si>
  <si>
    <t>ВС5-200 Self (Линия)</t>
  </si>
  <si>
    <t>ВС5-260 Self (Линия)</t>
  </si>
  <si>
    <t>ВУ5-130 (Линия)</t>
  </si>
  <si>
    <t>ВУ5-150 (Линия)</t>
  </si>
  <si>
    <t>ВУ5-180 (Линия)</t>
  </si>
  <si>
    <t>ВУ5-200 (Линия)</t>
  </si>
  <si>
    <t>ВУ5-260 (Линия)</t>
  </si>
  <si>
    <t>ВН5-150 (Линия)</t>
  </si>
  <si>
    <t>ВН5-180 (Линия)</t>
  </si>
  <si>
    <t>ВН5-200 (Линия)</t>
  </si>
  <si>
    <t>ВС5 УН (Линия)</t>
  </si>
  <si>
    <t>ВС5 УВ (Линия)</t>
  </si>
  <si>
    <t>ВУ5 УН (Линия)</t>
  </si>
  <si>
    <t>ВС5-130 Luxe (Линия)</t>
  </si>
  <si>
    <t>ВС5-150 Luxe (Линия)</t>
  </si>
  <si>
    <t>ВС5-180 Luxe (Линия)</t>
  </si>
  <si>
    <t>ВС5-200 Luxe (Линия)</t>
  </si>
  <si>
    <t>ВС5-260 Luxe (Линия)</t>
  </si>
  <si>
    <t>ВУ5-130 Luxe (Линия)</t>
  </si>
  <si>
    <t>ВУ5-150 Luxe (Линия)</t>
  </si>
  <si>
    <t>ВУ5-180 Luxe (Линия)</t>
  </si>
  <si>
    <t>ВУ5-200 Luxe (Линия)</t>
  </si>
  <si>
    <t>ВУ5-260 Luxe (Линия)</t>
  </si>
  <si>
    <t>ВН5-150 Luxe (Линия)</t>
  </si>
  <si>
    <t>ВН5-180 Luxe (Линия)</t>
  </si>
  <si>
    <t>ВН5-200 Luxe (Линия)</t>
  </si>
  <si>
    <t>ВН5-260 Luxe (Линия)</t>
  </si>
  <si>
    <t>ВС5 УН-01 Luxe (Линия)</t>
  </si>
  <si>
    <t>ВС5 УВ-01 Luxe (Линия)</t>
  </si>
  <si>
    <t>К000479</t>
  </si>
  <si>
    <t>Комплект боковины левой ВС/ВУ5 с боковым стеклом</t>
  </si>
  <si>
    <t>КОМПЛЕКТ БОКОВИНЫ ПРАВОЙ ВС( ВУ)5 С БОКОВЫМ СТЕКЛОМ (К000480)</t>
  </si>
  <si>
    <t>КОМПЛЕКТ БОКОВИНЫ ПРАВОЙ ВС( ВУ)5 С БОКОВЫМ СТЕКЛОМ. (К000480)</t>
  </si>
  <si>
    <t>КОМПЛЕКТ БОКОВИНЫ ЛЕВОЙ ВН5 С БОКОВЫМ СТЕКЛОМ (К000481)</t>
  </si>
  <si>
    <t>КОМПЛЕКТ БОКОВИНЫ ЛЕВОЙ ВН5 С БОКОВЫМ СТЕКЛОМ (К000481).</t>
  </si>
  <si>
    <t>КОМПЛЕКТ БОКОВИНЫ ПРАВОЙ ВН5 С БОКОВЫМ СТЕКЛОМ (К000482)</t>
  </si>
  <si>
    <t>КОМПЛЕКТ БОКОВИНЫ ПРАВОЙ ВН5 С БОКОВЫМ СТЕКЛОМ (К000482).</t>
  </si>
  <si>
    <t>КОМПЛЕКТ БОКОВИНЫ ЛЕВОЙ ВС( ВУ)5 self С БОКОВЫМ СТЕКЛОМ (К000495)</t>
  </si>
  <si>
    <t>КОМПЛЕКТ БОКОВИНЫ ПРАВОЙ ВС( ВУ)5 self С БОКОВЫМ СТЕКЛОМ (К000496)</t>
  </si>
  <si>
    <t>Делитель полнопрофильный прозрачный толщиной 10 мм. для ВС5</t>
  </si>
  <si>
    <t>БОКОВИНА-ДЕЛИТЕЛЬ ВС (ВУ) 5 СО СТЕКЛОМ (К000112)</t>
  </si>
  <si>
    <t>БОКОВИНА-ДЕЛИТЕЛЬ ВН5 СО СТЕКЛОМ (К000486)</t>
  </si>
  <si>
    <t>КОМПЛЕКТ СТАЦИОНАРНОЙ ПЕРЕГОРОДКИ ВС, ВУ5 (К000056)</t>
  </si>
  <si>
    <t>КОМПЛЕКТ СТАЦИОНАРНОЙ ПЕРЕГОРОДКИ ВС, ВУ5 (К000056) (ЛИНИЯ)</t>
  </si>
  <si>
    <t>С12.01.8.00.004-04</t>
  </si>
  <si>
    <t>Комплект одноступенчатой выкладки из нержавеющей стали для ВС5/ВС12-130</t>
  </si>
  <si>
    <t>С12.01.8.00.004-02</t>
  </si>
  <si>
    <t>Комплект одноступенчатой выкладки из нержавеющей стали для ВС5/ВС12-150</t>
  </si>
  <si>
    <t>К000088</t>
  </si>
  <si>
    <t>Комплект одноступенчатой выкладки из нержавеющей стали для ВС5/ВС12-200</t>
  </si>
  <si>
    <t>К000089</t>
  </si>
  <si>
    <t>Комплект одноступенчатой выкладки из нержавеющей стали для ВС5/ВС12-260</t>
  </si>
  <si>
    <t>К000091</t>
  </si>
  <si>
    <t>Комплект двуступенчатой выкладки из нержавеющей стали для ВС5/ВС12-130</t>
  </si>
  <si>
    <t>К000092</t>
  </si>
  <si>
    <t>Комплект двуступенчатой выкладки из нержавеющей стали для ВС5/ВС12-150</t>
  </si>
  <si>
    <t>К000093</t>
  </si>
  <si>
    <t>Комплект двуступенчатой выкладки из нержавеющей стали для ВС5/ВС12-200</t>
  </si>
  <si>
    <t>К000094</t>
  </si>
  <si>
    <t>Комплект двуступенчатой выкладки из нержавеющей стали для ВС5/ВС12-260</t>
  </si>
  <si>
    <t>Столик расчетный L=500</t>
  </si>
  <si>
    <t>Столик расчетный L=600</t>
  </si>
  <si>
    <t>РАСЧЕТНЫЙ СТОЛ ВС5 (ВНУТРЕННИЙ УГОЛ) (РСВУ.00.000СБ )</t>
  </si>
  <si>
    <t>РСВНУ.00.000СБ</t>
  </si>
  <si>
    <t>Столик расчетный угол наружный L=2012</t>
  </si>
  <si>
    <t>Соединительный комплект ВС5</t>
  </si>
  <si>
    <t>ВС5-130-02</t>
  </si>
  <si>
    <t>ВС5-150-02</t>
  </si>
  <si>
    <t>ВС5-180-02</t>
  </si>
  <si>
    <t>ВС5-200-02</t>
  </si>
  <si>
    <t>ВС5-260-02</t>
  </si>
  <si>
    <t>ВС5-130-02 Self</t>
  </si>
  <si>
    <t>ВС5-150-02 Self</t>
  </si>
  <si>
    <t>ВС5-180-02 Self</t>
  </si>
  <si>
    <t>ВС5-200-02 Self</t>
  </si>
  <si>
    <t>ВС5-260-02 Self</t>
  </si>
  <si>
    <t>ВУ5-130-02</t>
  </si>
  <si>
    <t>ВУ5-150-03</t>
  </si>
  <si>
    <t>ВУ5-180-02</t>
  </si>
  <si>
    <t>ВУ5-200-02</t>
  </si>
  <si>
    <t>ВУ5-260-02</t>
  </si>
  <si>
    <t>ВН5-150-02</t>
  </si>
  <si>
    <t>ВН5-180-02</t>
  </si>
  <si>
    <t>ВН5-200-02</t>
  </si>
  <si>
    <t>ВС5-130-02 (Линия)</t>
  </si>
  <si>
    <t>ВС5-150-02 (Линия)</t>
  </si>
  <si>
    <t>ВС5-180-02 (Линия)</t>
  </si>
  <si>
    <t>ВС5-200-02 (Линия)</t>
  </si>
  <si>
    <t>ВС5-260-02 (Линия)</t>
  </si>
  <si>
    <t>ВС5-130-02 Self (Линия)</t>
  </si>
  <si>
    <t>ВС5-150-02 Self (Линия)</t>
  </si>
  <si>
    <t>ВС5-180-02 Self (Линия)</t>
  </si>
  <si>
    <t>ВС5-200-02 Self (Линия)</t>
  </si>
  <si>
    <t>ВС5-260-02 Self (Линия)</t>
  </si>
  <si>
    <t>ВУ5-130-02 (Линия)</t>
  </si>
  <si>
    <t>ВУ5-150-02 (Линия)</t>
  </si>
  <si>
    <t>ВУ5-180-02 (Линия)</t>
  </si>
  <si>
    <t>ВУ5-200-02 (Линия)</t>
  </si>
  <si>
    <t>ВУ5-260-02 (Линия)</t>
  </si>
  <si>
    <t>ВН5-150-02 (Линия)</t>
  </si>
  <si>
    <t>ВН5-180-02 (Линия)</t>
  </si>
  <si>
    <t>ВН5-200-02 (Линия)</t>
  </si>
  <si>
    <t>ВС5 УН-02 (Линия)</t>
  </si>
  <si>
    <t>ВС5 УВ-02 (Линия)</t>
  </si>
  <si>
    <t>ВС5-130-02 Luxe (Линия)</t>
  </si>
  <si>
    <t>ВС5-150-02 Luxe (Линия)</t>
  </si>
  <si>
    <t>ВС5-180-02 Luxe (Линия)</t>
  </si>
  <si>
    <t>ВС5-200-02 Luxe (Линия)</t>
  </si>
  <si>
    <t>ВС5-260-02 Luxe (Линия)</t>
  </si>
  <si>
    <t>ВУ5-130-02 Luxe (Линия)</t>
  </si>
  <si>
    <t>ВУ5-150-02 Luxe (Линия)</t>
  </si>
  <si>
    <t>ВУ5-180-02 Luxe (Линия)</t>
  </si>
  <si>
    <t>ВУ5-200-02 Luxe (Линия)</t>
  </si>
  <si>
    <t>ВУ5-260-02 Luxe (Линия)</t>
  </si>
  <si>
    <t>ВН5-150-02 Luxe (Линия)</t>
  </si>
  <si>
    <t>ВН5-180-02 Luxe (Линия)</t>
  </si>
  <si>
    <t>ВН5-200-02 Luxe (Линия)</t>
  </si>
  <si>
    <t>ВС5 УН-02 Luxe (Линия)</t>
  </si>
  <si>
    <t>В17.Бъянка</t>
  </si>
  <si>
    <t>ВУ17Р-110</t>
  </si>
  <si>
    <t>ВУ17Р-130</t>
  </si>
  <si>
    <t>ВУ17Р-160</t>
  </si>
  <si>
    <t>ВУ17Р-180</t>
  </si>
  <si>
    <t>ВУ17Р-200</t>
  </si>
  <si>
    <t>Энергосберегающая крышка ВУ17Р-1079 (110)</t>
  </si>
  <si>
    <t>У17P.01.3.03.100-01СБ</t>
  </si>
  <si>
    <t>Энергосберегающая крышка ВУ17Р-1234 (130)</t>
  </si>
  <si>
    <t>У17P.01.3.03.100СБ</t>
  </si>
  <si>
    <t>Энергосберегающая крышка ВУ17Р-1447 (160)</t>
  </si>
  <si>
    <t>В21.Диона</t>
  </si>
  <si>
    <t>ВС21-1250</t>
  </si>
  <si>
    <t>ВС21-1875</t>
  </si>
  <si>
    <t>ВС21-2500</t>
  </si>
  <si>
    <t>ВС21-3125</t>
  </si>
  <si>
    <t>ВС21-3750</t>
  </si>
  <si>
    <t>ВС21-1250 self</t>
  </si>
  <si>
    <t>ВС21-1875 self</t>
  </si>
  <si>
    <t>ВС21-2500 self</t>
  </si>
  <si>
    <t>ВС21-3125 self</t>
  </si>
  <si>
    <t>ВС21-3750 self</t>
  </si>
  <si>
    <t>ВУ21-1250</t>
  </si>
  <si>
    <t>ВУ21-1875</t>
  </si>
  <si>
    <t>ВУ21-2500</t>
  </si>
  <si>
    <t>ВУ21-3125</t>
  </si>
  <si>
    <t>ВУ21-3750</t>
  </si>
  <si>
    <t>ВН21-1250</t>
  </si>
  <si>
    <t>ВН21-1875</t>
  </si>
  <si>
    <t>ВН21-2500</t>
  </si>
  <si>
    <t>ВН21-3750</t>
  </si>
  <si>
    <t>ВТ21-1250</t>
  </si>
  <si>
    <t>ВТ21-2500</t>
  </si>
  <si>
    <t>ВУ21Р-1250</t>
  </si>
  <si>
    <t>ВУ21Р-2500</t>
  </si>
  <si>
    <t>ВУ21Р-3750</t>
  </si>
  <si>
    <t>ВУ21Р-1250 self</t>
  </si>
  <si>
    <t>ВУ21Р-2500 self</t>
  </si>
  <si>
    <t>ВУ21Р-3750 self</t>
  </si>
  <si>
    <t>ВС21К-1250</t>
  </si>
  <si>
    <t>ВС21К-2500</t>
  </si>
  <si>
    <t>ВС21К-3125</t>
  </si>
  <si>
    <t>ВС21К-3750</t>
  </si>
  <si>
    <t>ВС21Т-1250</t>
  </si>
  <si>
    <t>ВС21Т-2500</t>
  </si>
  <si>
    <t>ВС21Т-3750</t>
  </si>
  <si>
    <t>ВС21 УН (90˚ )</t>
  </si>
  <si>
    <t>ВС21 УН (90˚) self</t>
  </si>
  <si>
    <t>ВС21 УН1 (45˚)</t>
  </si>
  <si>
    <t>ВС21 УВ (90˚)</t>
  </si>
  <si>
    <t>ВС21 УВ (90˚) self</t>
  </si>
  <si>
    <t>ВС21 УВ1 (45˚)</t>
  </si>
  <si>
    <t>ВС21-1250 (на пластиковых тумбах)</t>
  </si>
  <si>
    <t>ВС21-1875 (на пластиковых тумбах)</t>
  </si>
  <si>
    <t>ВС21-2500 (на пластиковых тумбах)</t>
  </si>
  <si>
    <t>ВС21-3125 (на пластиковых тумбах)</t>
  </si>
  <si>
    <t>ВС21-3750 (на пластиковых тумбах)</t>
  </si>
  <si>
    <t>ВС21-1250 self (на пластиковых тумбах)</t>
  </si>
  <si>
    <t>ВС21-1875 self (на пластиковых тумбах)</t>
  </si>
  <si>
    <t>ВС21-2500 self (на пластиковых тумбах)</t>
  </si>
  <si>
    <t>ВС21-3125 self (на пластиковых тумбах)</t>
  </si>
  <si>
    <t>ВС21-3750 self (на пластиковых тумбах)</t>
  </si>
  <si>
    <t>ВУ21-1250 (на пластиковых тумбах)</t>
  </si>
  <si>
    <t>ВУ21-1875 (на пластиковых тумбах)</t>
  </si>
  <si>
    <t>ВУ21-2500 (на пластиковых тумбах)</t>
  </si>
  <si>
    <t>ВУ21-3125 (на пластиковых тумбах)</t>
  </si>
  <si>
    <t>ВУ21-3750 (на пластиковых тумбах)</t>
  </si>
  <si>
    <t>ВН21-1250 (на пластиковых тумбах)</t>
  </si>
  <si>
    <t>ВН21-1875 (на пластиковых тумбах)</t>
  </si>
  <si>
    <t>ВН21-2500 (на пластиковых тумбах)</t>
  </si>
  <si>
    <t>ВН21-3750 (на пластиковых тумбах)</t>
  </si>
  <si>
    <t>ВС21Т-1250 (на пластиковых тумбах)</t>
  </si>
  <si>
    <t>ВС21Т-2500 (на пластиковых тумбах)</t>
  </si>
  <si>
    <t>ВС21Т-3750 (на пластиковых тумбах)</t>
  </si>
  <si>
    <t>ВУ21Р-1250 (на пластиковых тумбах)</t>
  </si>
  <si>
    <t>ВУ21Р-2500 (на пластиковых тумбах)</t>
  </si>
  <si>
    <t>ВУ21Р-3750 (на пластиковых тумбах)</t>
  </si>
  <si>
    <t>ВУ21Р-1250 self (на пластиковых тумбах)</t>
  </si>
  <si>
    <t>ВУ21Р-2500 self (на пластиковых тумбах)</t>
  </si>
  <si>
    <t>ВУ21Р-3750 self (на пластиковых тумбах)</t>
  </si>
  <si>
    <t>ВС21 УН (90˚ ) (на пластиковых тумбах)</t>
  </si>
  <si>
    <t>ВС21 УН (90˚ ) self (на пластиковых тумбах)</t>
  </si>
  <si>
    <t>ВС21 УН1 (45˚) (на пластиковых тумбах)</t>
  </si>
  <si>
    <t>ВС21 УВ (90˚ ) (на пластиковых тумбах)</t>
  </si>
  <si>
    <t>ВС21 УВ (90˚ ) self (на пластиковых тумбах)</t>
  </si>
  <si>
    <t>ВС21 УВ1 (45˚) (на пластиковых тумбах)</t>
  </si>
  <si>
    <t>ВС21-1250 (на тумбах из нерж. стали)</t>
  </si>
  <si>
    <t>ВС21-1875 (на тумбах из нерж. стали)</t>
  </si>
  <si>
    <t>ВС21-2500 (на тумбах из нерж. стали)</t>
  </si>
  <si>
    <t>ВС21-3125 (на тумбах из нерж. стали)</t>
  </si>
  <si>
    <t>ВС21-3750 (на тумбах из нерж. стали)</t>
  </si>
  <si>
    <t>ВС21-1250 self (на тумбах из нерж. стали)</t>
  </si>
  <si>
    <t>ВС21-1875 self (на тумбах из нерж. стали)</t>
  </si>
  <si>
    <t>ВС21-2500 self (на тумбах из нерж. стали)</t>
  </si>
  <si>
    <t>ВС21-3125 self (на тумбах из нерж. стали)</t>
  </si>
  <si>
    <t>ВС21-3750 self (на тумбах из нерж. стали)</t>
  </si>
  <si>
    <t>ВУ21-1250 (на тумбах из нерж. стали)</t>
  </si>
  <si>
    <t>ВУ21-1875 (на тумбах из нерж. стали)</t>
  </si>
  <si>
    <t>ВУ21-2500 (на тумбах из нерж. стали)</t>
  </si>
  <si>
    <t>ВУ21-3125 (на тумбах из нерж. стали)</t>
  </si>
  <si>
    <t>ВУ21-3750 (на тумбах из нерж. стали)</t>
  </si>
  <si>
    <t>ВН21-1250 (на тумбах из нерж. стали)</t>
  </si>
  <si>
    <t>ВН21-1875 (на тумбах из нерж. стали)</t>
  </si>
  <si>
    <t>ВН21-2500 (на тумбах из нерж. стали)</t>
  </si>
  <si>
    <t>ВН21-3750 (на тумбах из нерж. стали)</t>
  </si>
  <si>
    <t>ВС21Т-1250 (на тумбах из нерж. стали)</t>
  </si>
  <si>
    <t>ВС21Т-2500 (на тумбах из нерж. стали)</t>
  </si>
  <si>
    <t>ВС21Т-3750 (на тумбах из нерж. стали)</t>
  </si>
  <si>
    <t>ВУ21Р-1250 (на тумбах из нерж. стали)</t>
  </si>
  <si>
    <t>ВУ21Р-2500 (на тумбах из нерж. стали)</t>
  </si>
  <si>
    <t>ВУ21Р-3750 (на тумбах из нерж. стали)</t>
  </si>
  <si>
    <t>ВУ21Р-1250 self (на тумбах из нерж. стали)</t>
  </si>
  <si>
    <t>ВУ21Р-2500 self (на тумбах из нерж. стали)</t>
  </si>
  <si>
    <t>ВУ21Р-3750 self (на тумбах из нерж. стали)</t>
  </si>
  <si>
    <t>ВС21 УН (90˚) (на тумбах из нерж. стали)</t>
  </si>
  <si>
    <t>ВС21 УН (90˚) self (на тумбах из нерж. стали)</t>
  </si>
  <si>
    <t>ВС21 УН1 (45˚) (на тумбах из нерж. стали)</t>
  </si>
  <si>
    <t>ВС21 УВ (90˚) (на тумбах из нерж. стали)</t>
  </si>
  <si>
    <t>ВС21 УВ (90˚) self (на тумбах из нерж. стали)</t>
  </si>
  <si>
    <t>ВС21 УВ1 (45˚) (на тумбах из нерж. стали)</t>
  </si>
  <si>
    <t>Боковина панорамная х/в ВС21 (левая)</t>
  </si>
  <si>
    <t>Боковина панорамная х/в ВС21 (правая)</t>
  </si>
  <si>
    <t>Боковина панорамная х/в ВС21 (левая) self</t>
  </si>
  <si>
    <t>Боковина панорамная х/в ВС21 (правая) self</t>
  </si>
  <si>
    <t>Боковина панорамная ВН21 левая</t>
  </si>
  <si>
    <t>Боковина панорамная ВН21 правая</t>
  </si>
  <si>
    <t>К000096</t>
  </si>
  <si>
    <t>Боковина ВС21T со стеклопакетом левая</t>
  </si>
  <si>
    <t>К000073</t>
  </si>
  <si>
    <t>Боковина ВС21T со стеклопакетом правая</t>
  </si>
  <si>
    <t>К000305</t>
  </si>
  <si>
    <t>Боковина со стеклом ВТ21 левая</t>
  </si>
  <si>
    <t>К000306</t>
  </si>
  <si>
    <t>Боковина со стеклом ВТ21 правая</t>
  </si>
  <si>
    <t>ДЕЛИТЕЛЬ ПОЛНОПРОФИЛЬНЫЙ ВС21 (С21.06.2.03.161-02)</t>
  </si>
  <si>
    <t>Делитель полнопрофильный прозрачный толщиной 10 мм. для ВС21 self</t>
  </si>
  <si>
    <t>КОМПЛЕКТ ДЕЛИТЕЛЬ СТАЦИОНАРНЫЙ С КРЕПЕЖОМ ВЫСОКИЙ ВС21 (К000099)</t>
  </si>
  <si>
    <t>К000100</t>
  </si>
  <si>
    <t>Делитель стеклянный стационарный высокий с крепежом под двуступенчатую выкладку для ВС21</t>
  </si>
  <si>
    <t>МОБИЛЬНАЯ ПЕРЕГОРОДКА В/Х 21 СЕРИИ В КОМПЛЕКТЕ С КРЕПЕЖОМ (К000098)</t>
  </si>
  <si>
    <t>К000097</t>
  </si>
  <si>
    <t>Делитель стеклянный мобильный низкий с крепежом под двуступенчатую выкладку для ВС21</t>
  </si>
  <si>
    <t>К000068</t>
  </si>
  <si>
    <t>Комплект задних шторок ВС/ВН/ВУ21-1250</t>
  </si>
  <si>
    <t>КОМПЛЕКТ СТВОРОК СДВИЖНЫХ ДЛЯ Х/В ВС21-1875 (К000069)</t>
  </si>
  <si>
    <t>КОМПЛЕКТ СТВОРОК СДВИЖНЫХ ДЛЯ Х/В ВС21-2500 (К000070)</t>
  </si>
  <si>
    <t>К000071</t>
  </si>
  <si>
    <t>Комплект задних шторок ВС/ВН/ВУ21-3125</t>
  </si>
  <si>
    <t>КОМПЛЕКТ СТОВОРОК СДВИЖНЫХ ДЛЯ Х/В ВС21-3750 (К000072)</t>
  </si>
  <si>
    <t>С21.06.2.03.140НП СБ</t>
  </si>
  <si>
    <t>Комплект нижней LED  подсветки для витрин ВС21-1250</t>
  </si>
  <si>
    <t>С21.06.5.03.140НП СБ</t>
  </si>
  <si>
    <t>Комплект нижней LED  подсветки для витрин ВС21-1875</t>
  </si>
  <si>
    <t>С21.06.6.03.140НП СБ</t>
  </si>
  <si>
    <t>Комплект нижней LED  подсветки для витрин ВС21-2500</t>
  </si>
  <si>
    <t>С21.06.9.03.140НП СБ</t>
  </si>
  <si>
    <t>Комплект нижней LED  подсветки для витрин ВС21-3125</t>
  </si>
  <si>
    <t>С21.06.8.03.140НП СБ</t>
  </si>
  <si>
    <t>Комплект нижней LED  подсветки для витрин ВС21-3750</t>
  </si>
  <si>
    <t>К000217</t>
  </si>
  <si>
    <t>Комплект одноступенчатой выкладки из нержавеющей стали для ВС21/44-1250</t>
  </si>
  <si>
    <t>КОМПЛЕКТ ОДНОСТУПЕНЧАТОЙ ВЫКЛАДКИ ИЗ НЕРЖАВЕЮЩЕЙ СТАЛИ ДЛЯ ВС21/44-1875 (К000138)</t>
  </si>
  <si>
    <t>КОМПЛЕКТ ОДНОСТУПЕНЧАТОЙ ВЫКЛАДКИ ИЗ НЕРЖАВЕЮЩЕЙ СТАЛИ ДЛЯ ВС21/44-2500 (К000139)</t>
  </si>
  <si>
    <t>К000140</t>
  </si>
  <si>
    <t>Комплект одноступенчатой выкладки из нержавеющей стали для ВС21/ВС44-3125</t>
  </si>
  <si>
    <t>КОМПЛЕКТ ОДНОСТУПЕНЧАТОЙ ВЫКЛАДКИ ИЗ НЕРЖАВЕЮЩЕЙ СТАЛИ ДЛЯ ВС21/44-3750 (К000143)</t>
  </si>
  <si>
    <t>КОМПЛЕКТ ДВУСТУПЕНЧАТОЙ ВЫКЛАДКИ ИЗ НЕРЖВАЕЮЩЕЙ СТАЛИ ДЛЯ ВС21/44-1250 (К000142)</t>
  </si>
  <si>
    <t>КОМПЛЕКТ ДВУСТУПЕНЧАТОЙ ВЫКЛАДКИ ИЗ НЕРЖАВЕЮЩЕЙ СТАЛИ ДЛЯ ВС21/44-1875 (К000144)</t>
  </si>
  <si>
    <t>КОМПЛЕКТ ДВУСТУПЕНЧАТОЙ ВЫКЛАДКИ ИЗ НЕРЖАВЕЮЩЕЙ СТАЛИ ДЛЯ ВС21/44-2500 (К000145)</t>
  </si>
  <si>
    <t>К000146</t>
  </si>
  <si>
    <t>Комплект двуступенчатой выкладки из нержавеющей стали для ВС21/ВС44-3125</t>
  </si>
  <si>
    <t>КОМПЛЕКТ ДВУСТУПЕНЧАТОЙ ВЫКЛАДКИ ИЗ НЕРЖАВЕЮЩЕЙ СТАЛИ ДЛЯ ВС21/44-3750 (К000147)</t>
  </si>
  <si>
    <t>К000148</t>
  </si>
  <si>
    <t>Комплект двуступенчатой выкладки из нержавеющей стали для ВС21 УВ (90)</t>
  </si>
  <si>
    <t>К000149</t>
  </si>
  <si>
    <t>Комплект двуступенчатой выкладки из нержавеющей стали для ВС21 УН (90)</t>
  </si>
  <si>
    <t>К000150</t>
  </si>
  <si>
    <t>Комплект двуступенчатой выкладки из нержавеющей стали для ВС21 УВ (45)</t>
  </si>
  <si>
    <t>К000151</t>
  </si>
  <si>
    <t>Комплект двуступенчатой выкладки из нержавеющей стали для ВС21 УН (45)</t>
  </si>
  <si>
    <t>К000218</t>
  </si>
  <si>
    <t>Комплект одноступенчатой выкладки из окрашенной стали для ВС21/44-1250</t>
  </si>
  <si>
    <t>К000157</t>
  </si>
  <si>
    <t>Комплект одноступенчатой выкладки из окрашенной стали для ВС21/ВС44-1875</t>
  </si>
  <si>
    <t>К000158</t>
  </si>
  <si>
    <t>Комплект одноступенчатой выкладки из окрашенной стали для ВС21/ВС44-2500</t>
  </si>
  <si>
    <t>К000159</t>
  </si>
  <si>
    <t>Комплект одноступенчатой выкладки из окрашенной стали для ВС21/ВС44-3125</t>
  </si>
  <si>
    <t>КОМПЛЕКТ ОДНОСТУПЕНЧАТОЙ ВЫКЛАДКИ ИЗ ОКРАШЕННОЙ СТАЛИ ДЛЯ ВС21/44-3750 (К000160)</t>
  </si>
  <si>
    <t>КОМПЛЕКТ ДВУСТУПЕНЧАТОЙ ВЫКЛАДКИ ИЗ ОКРАШЕННОЙ СТАЛИ ДЛЯ ВС21/44-1250 (К000161)</t>
  </si>
  <si>
    <t>КОМПЛЕКТ ДВУСТУПЕНЧАТОЙ ВЫКЛАДКИ ИЗ ОКРАШЕННОЙ СТАЛИ ДЛЯ ВС21/44-1875 (К000162)</t>
  </si>
  <si>
    <t>К000164</t>
  </si>
  <si>
    <t>Комплект двуступенчатой выкладки из окрашенной стали для ВС21/ВС44-3125</t>
  </si>
  <si>
    <t>КОМПЛЕКТ ДВУСТУПЕНЧАТОЙ ВЫКЛАДКИ ИЗ ОКРАШЕННОЙ СТАЛИ ДЛЯ ВС21/44-3750 (К000165)</t>
  </si>
  <si>
    <t>Комплект двуступенчатой выкладки из окрашенной стали для ВС21 УВ (90)</t>
  </si>
  <si>
    <t>КОМПЛЕКТ ДВУСТУПЕНЧАТОЙ ВЫКЛАДКИ ИЗ ОКРАШЕННОЙ СТАЛИ ДЛЯ ВС21УН(90) (К000169)</t>
  </si>
  <si>
    <t>Комплект двуступенчатой выкладки из окрашенной стали для ВС21 УВ (45)</t>
  </si>
  <si>
    <t>К000172</t>
  </si>
  <si>
    <t>Комплект двуступенчатой выкладки из окрашенной стали для ВС21 УН (45)</t>
  </si>
  <si>
    <t>ДОСКА РАЗДЕЛОЧНАЯ ВС21 (44) (С44.02.6.030DСБ)</t>
  </si>
  <si>
    <t>С44.02.6.07.001</t>
  </si>
  <si>
    <t>Держатель для бумаги</t>
  </si>
  <si>
    <t>ПОДСТАВКА ДЛЯ НОЖЕЙ (С44.02.6.07.050 СБ)</t>
  </si>
  <si>
    <t>КРЮК НАВЕСКИ ПАКЕТОВ ПЭП (С44.02.6.07.060 СБ)</t>
  </si>
  <si>
    <t>КОМПЛЕКТ СОЕДИНИТЕЛЬНЫЙ ВС21 (К000101)</t>
  </si>
  <si>
    <t>Комплект ТЭНовой оттайки для длины 3125</t>
  </si>
  <si>
    <t>Комплект ТЭНовой оттайки для УН</t>
  </si>
  <si>
    <t>Комплект ТЭНовой оттайки для УВ</t>
  </si>
  <si>
    <t>В25.Жасмин</t>
  </si>
  <si>
    <t>ВС25RK-900</t>
  </si>
  <si>
    <t>ВС25RK-1250</t>
  </si>
  <si>
    <t>ВС25CK-900</t>
  </si>
  <si>
    <t>ВС25CK-1250</t>
  </si>
  <si>
    <t>В44.Берн Куб</t>
  </si>
  <si>
    <t>ВС44-937</t>
  </si>
  <si>
    <t>ВС44-1250</t>
  </si>
  <si>
    <t>ВС44-1875</t>
  </si>
  <si>
    <t>ВС44-2500</t>
  </si>
  <si>
    <t>ВС44-3750</t>
  </si>
  <si>
    <t>ВС44-937 Self</t>
  </si>
  <si>
    <t>ВС44-1250 Self</t>
  </si>
  <si>
    <t>ВС44-1875 Self</t>
  </si>
  <si>
    <t>ВС44-2500 Self</t>
  </si>
  <si>
    <t>ВС44-3750 Self</t>
  </si>
  <si>
    <t>ВУ44-937</t>
  </si>
  <si>
    <t>ВУ44-1250</t>
  </si>
  <si>
    <t>ВУ44-1875</t>
  </si>
  <si>
    <t>ВУ44-2500</t>
  </si>
  <si>
    <t>ВУ44-3750</t>
  </si>
  <si>
    <t>ВУ44-937 Self</t>
  </si>
  <si>
    <t>ВУ44-1250 Self</t>
  </si>
  <si>
    <t>ВУ44-1875 Self</t>
  </si>
  <si>
    <t>ВУ44-2500 Self</t>
  </si>
  <si>
    <t>ВУ44-3750 Self</t>
  </si>
  <si>
    <t>ВН44-1250</t>
  </si>
  <si>
    <t>ВН44-1875</t>
  </si>
  <si>
    <t>ВН44-2500</t>
  </si>
  <si>
    <t>ВН44-3750</t>
  </si>
  <si>
    <t>ВУ44Р-1250</t>
  </si>
  <si>
    <t>ВУ44Р-1875</t>
  </si>
  <si>
    <t>ВУ44Р-2500</t>
  </si>
  <si>
    <t>ВУ44Р-3750</t>
  </si>
  <si>
    <t>ВТ44-1250</t>
  </si>
  <si>
    <t>ВТ44-2500</t>
  </si>
  <si>
    <t>ВС44К-1250</t>
  </si>
  <si>
    <t>ВС44К-2500</t>
  </si>
  <si>
    <t>ВС44К-3750</t>
  </si>
  <si>
    <t>ВС44-УН90</t>
  </si>
  <si>
    <t>ВС44-УН90 Self</t>
  </si>
  <si>
    <t>ВС44-УН90R</t>
  </si>
  <si>
    <t>ВС44-УВ90</t>
  </si>
  <si>
    <t>ВС44-УВ90 Self</t>
  </si>
  <si>
    <t>ВС44-УВ90R</t>
  </si>
  <si>
    <t>ВС44-УВ45R</t>
  </si>
  <si>
    <t xml:space="preserve">Боковина правая стандартная металлическая до пола (с двухступенчатым фасадом) </t>
  </si>
  <si>
    <t xml:space="preserve">Боковина левая стандартная металлическая до пола (с двухступенчатым фасадом) </t>
  </si>
  <si>
    <t>К000473</t>
  </si>
  <si>
    <t>Боковая панель стандартная металлическая до пола (с двухступенчатым фасадом) ВС44self со стеклом левая</t>
  </si>
  <si>
    <t>К000474</t>
  </si>
  <si>
    <t>Боковая панель стандартная металлическая до пола (с двухступенчатым фасадом) ВС44self со стеклом правая</t>
  </si>
  <si>
    <t>Комплект боковины правой ВН44 с двуступенчатым фасадом</t>
  </si>
  <si>
    <t>Комплект боковины левой ВН44 с двуступенчатым фасадом</t>
  </si>
  <si>
    <t>С44.02.1.00.700 СБ</t>
  </si>
  <si>
    <t>Полка для сумок ВС44-937</t>
  </si>
  <si>
    <t>С44.02.2.00.700 СБ</t>
  </si>
  <si>
    <t>Полка для сумок ВС44-1250</t>
  </si>
  <si>
    <t>С44.02.4.00.700 СБ</t>
  </si>
  <si>
    <t>Полка для сумок ВС44-1875</t>
  </si>
  <si>
    <t>С44.02.6.00.700 СБ</t>
  </si>
  <si>
    <t>Полка для сумок ВС44-2500</t>
  </si>
  <si>
    <t>С44.02.8.00.700 СБ</t>
  </si>
  <si>
    <t>Полка для сумок ВС44-3750</t>
  </si>
  <si>
    <t>К000106</t>
  </si>
  <si>
    <t>Полка для сумок ВС44-УН</t>
  </si>
  <si>
    <t>С44.02.6.00.021-02H</t>
  </si>
  <si>
    <t>Делитель полнопрофильный прозрачный одноступенчатый фасад толщиной 10 мм для ВС44</t>
  </si>
  <si>
    <t>ДЕЛИТЕЛЬ ПЕРЕГОРОДКА ДВУХСТУП. ФАСАД ВС44 (С44.02.6.00.021-02B)</t>
  </si>
  <si>
    <t>К000108</t>
  </si>
  <si>
    <t>Делитель стеклянный мобильный высокий с крепежом для ВС44</t>
  </si>
  <si>
    <t>Делитель стеклянный мобильный высокий с крепежом под одноступенчатую выкладку для ВС44</t>
  </si>
  <si>
    <t>Делитель стеклянный мобильный высокий с крепежом под двуступенчатую выкладку для ВС44</t>
  </si>
  <si>
    <t>К000107</t>
  </si>
  <si>
    <t>Делитель стеклянный мобильный низкий с крепежом для ВС44/ВС44 self</t>
  </si>
  <si>
    <t>Делитель стеклянный мобильный низкий с крепежом под двуступенчатую выкладку для ВС44/ВС44 self</t>
  </si>
  <si>
    <t>Комплект задних шторок ВС/ВН/ВУ44-937</t>
  </si>
  <si>
    <t>КОМПЛЕКТ ЗАДНИХ ШТОРОК ВС/ВН/ВУ44-1250 (К000083)</t>
  </si>
  <si>
    <t>КОМПЛЕКТ ЗАДНИХ ШТОРОК ВС/ВН/ВУ44-1875 (К000084)</t>
  </si>
  <si>
    <t>КОМПЛЕКТ ЗАДНИХ ШТОРОК ВС/ВН/ВУ44-2500 (К000085)</t>
  </si>
  <si>
    <t>КОМПЛЕКТ ЗАДНИХ ШТОРОК ВС/ВН/ВУ44-3750 (К000086)</t>
  </si>
  <si>
    <t>К000061</t>
  </si>
  <si>
    <t>Комплект нижней LED подсветки для витрин ВС44-937</t>
  </si>
  <si>
    <t>К000060</t>
  </si>
  <si>
    <t>Комплект нижней LED подсветки для витрин ВС44-1250</t>
  </si>
  <si>
    <t>К000191</t>
  </si>
  <si>
    <t>Комплект нижней LED подсветки для витрин ВС44-1875</t>
  </si>
  <si>
    <t>К000192</t>
  </si>
  <si>
    <t>Комплект нижней LED подсветки для витрин ВС44-2500/ВС68-1250</t>
  </si>
  <si>
    <t>Комплект нижней LED подсветки для витрин ВС44-3750</t>
  </si>
  <si>
    <t>К000194</t>
  </si>
  <si>
    <t>Комплект нижней LED подсветки для ВС44УН (90)</t>
  </si>
  <si>
    <t>К000196</t>
  </si>
  <si>
    <t>Комплект нижней LED подсветки для ВС44УВ (90)</t>
  </si>
  <si>
    <t>К000152</t>
  </si>
  <si>
    <t>Комплект одноступенчатой выкладки из нержавеющей стали для ВС44-937</t>
  </si>
  <si>
    <t>К000153</t>
  </si>
  <si>
    <t>Комплект двуступенчатой выкладки из нержавеющей стали для ВС44-937</t>
  </si>
  <si>
    <t>КОМПЛЕКТ ДВУСТУПЕНЧАТОЙ ВЫКЛАДКИ ИЗ НЕРЖАВЕЮЩЕЙ СТАЛИ ДЛЯ ВС44УВ(90) (К000176)</t>
  </si>
  <si>
    <t>Комплект одноступенчатой выкладки из нержавеющей стали для ВС44 УН (90)</t>
  </si>
  <si>
    <t>КОМПЛЕКТ ДВУСТУПЕНЧАТОЙ ВЫКЛАДКИ ИЗ НЕРЖАВЕЮЩЕЙ СТАЛИ ДЛЯ ВС44УН(90) (К000175)</t>
  </si>
  <si>
    <t>К000219</t>
  </si>
  <si>
    <t>Комплект одноступенчатой выкладки из окрашенной стали для ВС21/44-937</t>
  </si>
  <si>
    <t>К000195</t>
  </si>
  <si>
    <t>Комплект двуступенчатой выкладки из окрашенной стали для ВС44-937</t>
  </si>
  <si>
    <t>К000161</t>
  </si>
  <si>
    <t>Комплект двуступенчатой выкладки из окрашенной стали для ВС21/ВС44-1250</t>
  </si>
  <si>
    <t>К000174</t>
  </si>
  <si>
    <t>Поддон двуступенчатый (RAL) для ВС44 УВ (90)</t>
  </si>
  <si>
    <t>К000173</t>
  </si>
  <si>
    <t>Поддон двуступенчатый (RAL) для ВС44 УН (90)</t>
  </si>
  <si>
    <t>К000114</t>
  </si>
  <si>
    <t>Труба-отбойник из окрашенной стали 937 мм</t>
  </si>
  <si>
    <t>К000116</t>
  </si>
  <si>
    <t>Труба-отбойник из окрашенной стали 1250 мм</t>
  </si>
  <si>
    <t>К000115</t>
  </si>
  <si>
    <t>Труба-отбойник из окрашенной стали 1875 мм</t>
  </si>
  <si>
    <t>К000117</t>
  </si>
  <si>
    <t>Труба-отбойник из окрашенной стали 2500 мм</t>
  </si>
  <si>
    <t>К000118</t>
  </si>
  <si>
    <t>Труба-отбойник из окрашенной стали 3750 мм</t>
  </si>
  <si>
    <t>К000119</t>
  </si>
  <si>
    <t>Труба-отбойник из окрашенной стали УН90R</t>
  </si>
  <si>
    <t>Соединительный комплект ВС44</t>
  </si>
  <si>
    <t>В58.Гамбург</t>
  </si>
  <si>
    <t>ВС58-1250</t>
  </si>
  <si>
    <t>ВС58-1875</t>
  </si>
  <si>
    <t>ВС58-2500</t>
  </si>
  <si>
    <t>ВС58-1250 self</t>
  </si>
  <si>
    <t>ВС58-1875 self</t>
  </si>
  <si>
    <t>ВС58-2500 self</t>
  </si>
  <si>
    <t>ВС58-1250 self (без боковин)</t>
  </si>
  <si>
    <t>ВС58-1875 self (без боковин)</t>
  </si>
  <si>
    <t>ВС58-2500 self (без боковин)</t>
  </si>
  <si>
    <t>Боковина со стеклом ВС58 левая (металл)</t>
  </si>
  <si>
    <t>Боковина со стеклом ВС58 правая (металл)</t>
  </si>
  <si>
    <t>Боковина со стеклом Self ВС58 левая (металл)</t>
  </si>
  <si>
    <t>Боковина со стеклом Self ВС58 правая (металл)</t>
  </si>
  <si>
    <t>ДЕЛИТЕЛЬ ПОЛНООБЪЕМНЫЙ ВС58 (С58.02.6.03.004)</t>
  </si>
  <si>
    <t>ДЕЛИТЕЛЬ МОБИЛЬНЫЙ СТЕКЛЯННЫЙ ВС58 В КОМПЛЕКТЕ С 2 ДЕРЖАТЕЛЯМИ ВЫСОКИЙ (К000167)</t>
  </si>
  <si>
    <t>К000168</t>
  </si>
  <si>
    <t>Делитель стеклянный мобильный низкий с крепежом для ВС58</t>
  </si>
  <si>
    <t>КОМПЛЕКТ СОЕДИНИТЕЛЬНЫЙ ВС58 (К000141)</t>
  </si>
  <si>
    <t>ВС58-1250-02</t>
  </si>
  <si>
    <t>ВС58-1875-02</t>
  </si>
  <si>
    <t>ВС58-2500-02</t>
  </si>
  <si>
    <t>ВС58-1250-02 (без боковин)</t>
  </si>
  <si>
    <t>ВС58-1875-02 (без боковин)</t>
  </si>
  <si>
    <t>ВС58-2500-02 (без боковин)</t>
  </si>
  <si>
    <t>БОКОВИНА СО СТЕКЛОМ ВС58 ЛЕВАЯ (МЕТАЛЛ) (К000252)</t>
  </si>
  <si>
    <t>БОКОВИНА СО СТЕКЛОМ ВС58 ПРАВАЯ (МЕТАЛЛ) (К000251)</t>
  </si>
  <si>
    <t>В68.Базель</t>
  </si>
  <si>
    <t>ВС68 – 1250</t>
  </si>
  <si>
    <t>В75.Альтаир</t>
  </si>
  <si>
    <t>Холодильный прилавок "Altair" ВС75R-1000</t>
  </si>
  <si>
    <t>Холодильный прилавок "Altair" ВС75R-1200</t>
  </si>
  <si>
    <t>Холодильный прилавок "Altair" ВС75R-1500</t>
  </si>
  <si>
    <t>Холодильный прилавок "Altair" ВС75R-1800</t>
  </si>
  <si>
    <t>Холодильный прилавок "Altair" ВУ75R-1000</t>
  </si>
  <si>
    <t>Холодильный прилавок "Altair" ВУ75R-1200</t>
  </si>
  <si>
    <t>Холодильный прилавок "Altair" ВУ75R-1500</t>
  </si>
  <si>
    <t>Холодильный прилавок "Altair" ВУ75R-1800</t>
  </si>
  <si>
    <t>Холодильный прилавок "Altair" ВН75R-1000</t>
  </si>
  <si>
    <t>Холодильный прилавок "Altair" ВН75R-1200</t>
  </si>
  <si>
    <t>Холодильный прилавок "Altair" ВН75R-1500</t>
  </si>
  <si>
    <t>Холодильный прилавок "Altair" ВН75R-1800</t>
  </si>
  <si>
    <t>Кондитерский прилавок "Altair" ВС75RK-1000</t>
  </si>
  <si>
    <t>Кондитерский прилавок "Altair" ВС75RK-1200</t>
  </si>
  <si>
    <t>Холодильный прилавок "Altair" ВС75R УН</t>
  </si>
  <si>
    <t>Холодильный прилавок "Altair" ВС75R УВ</t>
  </si>
  <si>
    <t>Холодильный прилавок "Altair Cube" ВС75-1000</t>
  </si>
  <si>
    <t>Холодильный прилавок "Altair Cube" ВС75-1200</t>
  </si>
  <si>
    <t>Холодильный прилавок "Altair Cube" ВС75-1500</t>
  </si>
  <si>
    <t>Холодильный прилавок "Altair Cube" ВС75-1800</t>
  </si>
  <si>
    <t>Холодильный прилавок "Altair Cube" ВУ75-1000</t>
  </si>
  <si>
    <t>Холодильный прилавок "Altair Cube" ВУ75-1200</t>
  </si>
  <si>
    <t>Холодильный прилавок "Altair Cube" ВУ75-1500</t>
  </si>
  <si>
    <t>Холодильный прилавок "Altair Cube" ВУ75-1800</t>
  </si>
  <si>
    <t>Холодильный прилавок "Altair Cube" ВН75-1000</t>
  </si>
  <si>
    <t>Холодильный прилавок "Altair Cube" ВН75-1200</t>
  </si>
  <si>
    <t>Холодильный прилавок "Altair Cube" ВН75-1500</t>
  </si>
  <si>
    <t>Холодильный прилавок "Altair Cube" ВН75-1800</t>
  </si>
  <si>
    <t>Кондитерский прилавок "Altair" ВС75K-1000</t>
  </si>
  <si>
    <t>Кондитерский прилавок "Altair" ВС75K-1200</t>
  </si>
  <si>
    <t>Холодильный прилавок "Altair Cube" ВС75 УН</t>
  </si>
  <si>
    <t>Холодильный прилавок "Altair Cube" ВС75 УВ</t>
  </si>
  <si>
    <t>Столешница из нержавеющей стали на прилавок L=900 (замена)</t>
  </si>
  <si>
    <t>Столешница из нержавеющей стали на прилавок L=1100 (замена)</t>
  </si>
  <si>
    <t>Столешница из нержавеющей стали на прилавок L=1400 (замена)</t>
  </si>
  <si>
    <t>Столешница из нержавеющей стали на прилавок L=1700 (замена)</t>
  </si>
  <si>
    <t>Комплект поддонов из нержавеющей стали ВС/ВУ75-1000 (замена)</t>
  </si>
  <si>
    <t>Комплект поддонов из нержавеющей стали ВС/ВУ75-1200 (замена)</t>
  </si>
  <si>
    <t>Комплект поддонов из нержавеющей стали ВС/ВУ75-1500 (замена)</t>
  </si>
  <si>
    <t>Комплект поддонов из нержавеющей стали ВС/ВУ75-1800 (замена)</t>
  </si>
  <si>
    <t>Делитель стеклянный стационарный высокий с крепежом для ВС/ВУ75 (рад.)</t>
  </si>
  <si>
    <t>Делитель стеклянный стационарный высокий с крепежом для ВС/ВУ75 (куб.)</t>
  </si>
  <si>
    <t>Делитель стеклянный мобильный низкий с крепежом для ВС/ВУ75</t>
  </si>
  <si>
    <t>Комплект дополнительной стеклянной полки ВС75-1000</t>
  </si>
  <si>
    <t>Комплект дополнительной стеклянной полки ВС75-1200</t>
  </si>
  <si>
    <t>Комплект дополнительной стеклянной полки ВС75-1500</t>
  </si>
  <si>
    <t>Комплект дополнительной стеклянной полки ВС75-1800</t>
  </si>
  <si>
    <t>КОМПЛЕКТ ПЕРЕДЕЛКИ ОСТЕКЛЕНИЯ Х/В ВС75 в ВС75R-1000</t>
  </si>
  <si>
    <t>КОМПЛЕКТ ПЕРЕДЕЛКИ ОСТЕКЛЕНИЯ Х/В ВС75 в ВС75R-1200</t>
  </si>
  <si>
    <t>КОМПЛЕКТ ПЕРЕДЕЛКИ ОСТЕКЛЕНИЯ Х/В ВС75 в ВС75R-1500</t>
  </si>
  <si>
    <t>КОМПЛЕКТ ПЕРЕДЕЛКИ ОСТЕКЛЕНИЯ Х/В ВС75 в ВС75R-1800</t>
  </si>
  <si>
    <t>КОМПЛЕКТ ПЕРЕДЕЛКИ ОСТЕКЛЕНИЯ Х/В ВС75R в ВС75-1000</t>
  </si>
  <si>
    <t>КОМПЛЕКТ ПЕРЕДЕЛКИ ОСТЕКЛЕНИЯ Х/В ВС75R в ВС75-1200</t>
  </si>
  <si>
    <t>КОМПЛЕКТ ПЕРЕДЕЛКИ ОСТЕКЛЕНИЯ Х/В ВС75R в ВС75-1500</t>
  </si>
  <si>
    <t>КОМПЛЕКТ ПЕРЕДЕЛКИ ОСТЕКЛЕНИЯ Х/В ВС75R в ВС75-1800</t>
  </si>
  <si>
    <t>Доска разделочная под весы с комплектом крепежа для ВС/ВУ/ВН75 (77)</t>
  </si>
  <si>
    <t>ПРАЙС-ЛИСТ НА МОНОБЛОКИ И СПЛИТЫ ЗАО "АРИАДА"</t>
  </si>
  <si>
    <t>Моноблоки</t>
  </si>
  <si>
    <t>Мистраль</t>
  </si>
  <si>
    <t>MS</t>
  </si>
  <si>
    <t>Моноблок AMS 103</t>
  </si>
  <si>
    <t>Моноблок AMS 103P</t>
  </si>
  <si>
    <t>Моноблок AMS 103W</t>
  </si>
  <si>
    <t>Моноблок AMS 103PW</t>
  </si>
  <si>
    <t>Моноблок AMS 105</t>
  </si>
  <si>
    <t>Моноблок AMS 105P</t>
  </si>
  <si>
    <t>Моноблок AMS 105W</t>
  </si>
  <si>
    <t>Моноблок AMS 105PW</t>
  </si>
  <si>
    <t>Моноблок AMS 107</t>
  </si>
  <si>
    <t>Моноблок AMS 107P</t>
  </si>
  <si>
    <t>Моноблок AMS 107W</t>
  </si>
  <si>
    <t>Моноблок AMS 107PW</t>
  </si>
  <si>
    <t>Моноблок AMS 120</t>
  </si>
  <si>
    <t>Моноблок AMS 120P</t>
  </si>
  <si>
    <t>Моноблок AMS 120W</t>
  </si>
  <si>
    <t>Моноблок AMS 120PW</t>
  </si>
  <si>
    <t>Моноблок AMS 120F</t>
  </si>
  <si>
    <t>Моноблок AMS 330N</t>
  </si>
  <si>
    <t>Моноблок AMS-330NP</t>
  </si>
  <si>
    <t>Моноблок AMS 330NW</t>
  </si>
  <si>
    <t>Моноблок AMS 330NPW</t>
  </si>
  <si>
    <t>Моноблок AMS 330T</t>
  </si>
  <si>
    <t>Моноблок AMS 330TP</t>
  </si>
  <si>
    <t>Моноблок AMS 330TW</t>
  </si>
  <si>
    <t>Моноблок AMS 330TPW</t>
  </si>
  <si>
    <t>Моноблок AMS 235</t>
  </si>
  <si>
    <t>Моноблок AMS 235P</t>
  </si>
  <si>
    <t>Моноблок AMS 335N</t>
  </si>
  <si>
    <t>Моноблок AMS 335NP</t>
  </si>
  <si>
    <t>Моноблок AMS 335T</t>
  </si>
  <si>
    <t>Моноблок AMS 335TP</t>
  </si>
  <si>
    <t>LS</t>
  </si>
  <si>
    <t>Моноблок ALS 112</t>
  </si>
  <si>
    <t>Моноблок ALS 112P</t>
  </si>
  <si>
    <t>Моноблок ALS 112W</t>
  </si>
  <si>
    <t>Моноблок ALS 112PW</t>
  </si>
  <si>
    <t>Моноблок ALS 117</t>
  </si>
  <si>
    <t>Моноблок ALS 117P</t>
  </si>
  <si>
    <t>Моноблок ALS 117W</t>
  </si>
  <si>
    <t>Моноблок ALS 117PW</t>
  </si>
  <si>
    <t>Моноблок ALS 218</t>
  </si>
  <si>
    <t>Моноблок ALS 218P</t>
  </si>
  <si>
    <t>Моноблок ALS 218W</t>
  </si>
  <si>
    <t>Моноблок ALS 218PW</t>
  </si>
  <si>
    <t>Моноблок ALS 218F</t>
  </si>
  <si>
    <t>Моноблок ALS 220</t>
  </si>
  <si>
    <t>Моноблок ALS 220P</t>
  </si>
  <si>
    <t>Моноблок ALS 220W</t>
  </si>
  <si>
    <t>Моноблок ALS 220PW</t>
  </si>
  <si>
    <t>Моноблок ALS 330N</t>
  </si>
  <si>
    <t>Моноблок ALS 330NP</t>
  </si>
  <si>
    <t>Моноблок ALS 330NW</t>
  </si>
  <si>
    <t>Моноблок ALS 330NPW</t>
  </si>
  <si>
    <t>Моноблок ALS 330T</t>
  </si>
  <si>
    <t>Моноблок ALS 330TP</t>
  </si>
  <si>
    <t>Моноблок ALS 330TW</t>
  </si>
  <si>
    <t>Моноблок ALS 330TPW</t>
  </si>
  <si>
    <t>Моноблок ALS 235</t>
  </si>
  <si>
    <t>Моноблок ALS 235P</t>
  </si>
  <si>
    <t>Моноблок ALS 335N</t>
  </si>
  <si>
    <t>Моноблок ALS 335NP</t>
  </si>
  <si>
    <t>Моноблок ALS 335T</t>
  </si>
  <si>
    <t>Моноблок ALS 335TP</t>
  </si>
  <si>
    <t>PR</t>
  </si>
  <si>
    <t>Моноблок потолочный AMS 103PR</t>
  </si>
  <si>
    <t>Моноблок потолочный AMS 105PR</t>
  </si>
  <si>
    <t>Моноблок потолочный AMS 107PR</t>
  </si>
  <si>
    <t>Сплит-системы</t>
  </si>
  <si>
    <t>KMS</t>
  </si>
  <si>
    <t>Сплит-система KMS 103</t>
  </si>
  <si>
    <t>Сплит-система KMS 103P</t>
  </si>
  <si>
    <t>Сплит-система KMS 103W</t>
  </si>
  <si>
    <t>Сплит-система KMS 103PW</t>
  </si>
  <si>
    <t>Сплит-система KMS 105</t>
  </si>
  <si>
    <t>Сплит-система KMS 105P</t>
  </si>
  <si>
    <t>Сплит-система KMS 105W</t>
  </si>
  <si>
    <t>Сплит-система KMS 105PW</t>
  </si>
  <si>
    <t>Сплит-система KMS 107</t>
  </si>
  <si>
    <t>Сплит-система KMS 107W</t>
  </si>
  <si>
    <t>Сплит-система KMS 107P</t>
  </si>
  <si>
    <t>Сплит-система KMS 107PW</t>
  </si>
  <si>
    <t>Сплит-система KMS 120</t>
  </si>
  <si>
    <t>Сплит-система KMS 120P</t>
  </si>
  <si>
    <t>Сплит-система KMS 120W</t>
  </si>
  <si>
    <t>Сплит-система KMS 120PW</t>
  </si>
  <si>
    <t>Сплит-система KMS 330N</t>
  </si>
  <si>
    <t>Сплит-система KMS 330NP</t>
  </si>
  <si>
    <t>Сплит-система KMS 330NW</t>
  </si>
  <si>
    <t>Сплит-система KMS 330NPW</t>
  </si>
  <si>
    <t>Сплит-система KMS 330T</t>
  </si>
  <si>
    <t>Сплит-система KMS 330TP</t>
  </si>
  <si>
    <t>Сплит-система KMS 330TW</t>
  </si>
  <si>
    <t>Сплит-система KMS-330TPW</t>
  </si>
  <si>
    <t>Сплит-система KMS 235</t>
  </si>
  <si>
    <t>Сплит-система KMS 235P</t>
  </si>
  <si>
    <t>Сплит-система KMS 335N</t>
  </si>
  <si>
    <t>Сплит-система KMS 335NР</t>
  </si>
  <si>
    <t>Сплит-система KMS 335T</t>
  </si>
  <si>
    <t>Сплит-система KMS 335TР</t>
  </si>
  <si>
    <t>KLS</t>
  </si>
  <si>
    <t>Сплит-система КLS 112</t>
  </si>
  <si>
    <t>Сплит-система КLS 112P</t>
  </si>
  <si>
    <t>Сплит-система КLS 112W</t>
  </si>
  <si>
    <t>Сплит-система КLS 112PW</t>
  </si>
  <si>
    <t>Сплит-система KLS 117</t>
  </si>
  <si>
    <t>Сплит-система KLS 117P</t>
  </si>
  <si>
    <t>Сплит-система KLS 117W</t>
  </si>
  <si>
    <t>Сплит-система KLS 117PW</t>
  </si>
  <si>
    <t>Сплит-система KLS-218</t>
  </si>
  <si>
    <t>Сплит-система KLS 218P</t>
  </si>
  <si>
    <t>Сплит-система KLS-218W</t>
  </si>
  <si>
    <t>Сплит-система KLS 218PW</t>
  </si>
  <si>
    <t>Сплит-система KLS 218F</t>
  </si>
  <si>
    <t>Сплит-система KLS 220</t>
  </si>
  <si>
    <t>Сплит-система KLS-220P</t>
  </si>
  <si>
    <t>Сплит-система KLS 220W</t>
  </si>
  <si>
    <t>Сплит-система KLS 220PW</t>
  </si>
  <si>
    <t>Сплит-система KLS 330N</t>
  </si>
  <si>
    <t>Сплит-система KLS-330NP</t>
  </si>
  <si>
    <t>Сплит-система KLS 330NW</t>
  </si>
  <si>
    <t>Сплит-система KLS 330NPW</t>
  </si>
  <si>
    <t>Сплит-система KLS 330T</t>
  </si>
  <si>
    <t>Сплит-система KLS 330TP</t>
  </si>
  <si>
    <t>Сплит-система KLS 330TW</t>
  </si>
  <si>
    <t>Сплит-система KLS 330TPW</t>
  </si>
  <si>
    <t>Сплит-система KLS 235</t>
  </si>
  <si>
    <t>Сплит-система KLS-235P</t>
  </si>
  <si>
    <t>Сплит-система KLS 335N</t>
  </si>
  <si>
    <t>Сплит-система KLS 335NP</t>
  </si>
  <si>
    <t>Сплит-система KLS 335T</t>
  </si>
  <si>
    <t>Сплит-система KLS 335TP</t>
  </si>
  <si>
    <t>VC</t>
  </si>
  <si>
    <t>Воздухоохладитель VC 201-4</t>
  </si>
  <si>
    <t>Воздухоохладитель VC 202-4</t>
  </si>
  <si>
    <t>Воздухоохладитель VC 311-4</t>
  </si>
  <si>
    <t>Воздухоохладитель VC 312-4</t>
  </si>
  <si>
    <t>Воздухоохладитель VC 313-4</t>
  </si>
  <si>
    <t>МК VC 201</t>
  </si>
  <si>
    <t>Монтажный комплект VC 201 (без ТРВ)</t>
  </si>
  <si>
    <t>МК VC 202</t>
  </si>
  <si>
    <t>Монтажный комплект VC 202 (без ТРВ)</t>
  </si>
  <si>
    <t>МК VC 311</t>
  </si>
  <si>
    <t>Монтажный комплект VC 311 (без ТРВ)</t>
  </si>
  <si>
    <t>МК VC 312</t>
  </si>
  <si>
    <t>Монтажный комплект VC 312</t>
  </si>
  <si>
    <t>МК VC 313</t>
  </si>
  <si>
    <t>Монтажный комплект VC 313</t>
  </si>
  <si>
    <t>ШУВ-1</t>
  </si>
  <si>
    <t>Шкаф управления VC-201, VC-202, VC-311</t>
  </si>
  <si>
    <t>ШУВ-3</t>
  </si>
  <si>
    <t>Шкаф управления VC-312, VC-313</t>
  </si>
  <si>
    <t>ПРАЙС-ЛИСТ НА ХОЛОДИЛЬНЫЕ БОНЕТЫ ЗАО "АРИАДА"</t>
  </si>
  <si>
    <t>Бонеты</t>
  </si>
  <si>
    <t>В18.Розалинда</t>
  </si>
  <si>
    <t xml:space="preserve">ВН18-200 </t>
  </si>
  <si>
    <t>ВН18-230 (торец)</t>
  </si>
  <si>
    <t xml:space="preserve">ВН18-260 </t>
  </si>
  <si>
    <t xml:space="preserve">ВН18-375 </t>
  </si>
  <si>
    <t xml:space="preserve">ВН18G-200 </t>
  </si>
  <si>
    <t>ВН18G-230 (торец)</t>
  </si>
  <si>
    <t xml:space="preserve">ВН18G-260 </t>
  </si>
  <si>
    <t xml:space="preserve">ВН18G-375 </t>
  </si>
  <si>
    <t>Боковина в комплекте со стеклопакетом ВН18 правая без надстройки</t>
  </si>
  <si>
    <t>Боковина в комплекте со стеклопакетом  ВН18 левая без надстройки</t>
  </si>
  <si>
    <t>К000291</t>
  </si>
  <si>
    <t>Боковина в комплекте со стеклопакетом ВН18 правая под надстройку</t>
  </si>
  <si>
    <t>К000292</t>
  </si>
  <si>
    <t>Боковина в комплекте со стеклопакетом  ВН18 левая  под надстройку</t>
  </si>
  <si>
    <t>опция</t>
  </si>
  <si>
    <t xml:space="preserve">Ограничитель полки проволочный L=1214 мм, высота над полкой 50 мм. Покрытие ПЭП RAL </t>
  </si>
  <si>
    <t>Н18.04.6.05.008</t>
  </si>
  <si>
    <t>Ограничитель полки прозрачный L=1215 мм, высота над полкой 30 мм</t>
  </si>
  <si>
    <t>Н18.04.6.05.008-01</t>
  </si>
  <si>
    <t>Ограничитель полки прозрачный L=1225 мм, высота над полкой 30 мм</t>
  </si>
  <si>
    <t>С22.03.8.02.049-11</t>
  </si>
  <si>
    <t>Ценникодержатель для полок L=1215 мм</t>
  </si>
  <si>
    <t>Ценникодержатель для полок L=1225 мм</t>
  </si>
  <si>
    <t>Н18.04.8.00.100СБ</t>
  </si>
  <si>
    <t>Делитель внутреннего объема проволочный (830x325)</t>
  </si>
  <si>
    <t>Н18.04.6.05.000-01СБ</t>
  </si>
  <si>
    <t>Надстройка 2-х уровневая 1-сторонняя без подсветки полок и ценникодержателей для ВН18-260</t>
  </si>
  <si>
    <t>Н18.04.6.05.000СБ</t>
  </si>
  <si>
    <t>Надстройка 2-х уровневая 2-сторонняя без подсветки полок и ценникодержателей для ВН18-260</t>
  </si>
  <si>
    <t xml:space="preserve">Н18.04.6.05.000NСБ </t>
  </si>
  <si>
    <t>Надстройка 3-х уровневая 1-сторонняя без подсветки полок и ценникодержателей для ВН18-260</t>
  </si>
  <si>
    <t>Надстройка 3-х уровневая 2-сторонняя без подсветки полок и ценникодержателей для ВН18-260</t>
  </si>
  <si>
    <t>Н18.04.8.05.000-01СБ</t>
  </si>
  <si>
    <t>Надстройка 2-х уровневая 1-сторонняя без подсветки полок и ценникодержателей для ВН18-375</t>
  </si>
  <si>
    <t>Н18.04.8.05.000СБ</t>
  </si>
  <si>
    <t>Надстройка 2-х уровневая 2-сторонняя без подсветки полок и ценникодержателей для ВН18-375</t>
  </si>
  <si>
    <t>Н18.04.8.05.000NСБ</t>
  </si>
  <si>
    <t>Надстройка 3-х уровневая 1-сторонняя без подсветки полок и ценникодержателей для ВН18-375</t>
  </si>
  <si>
    <t>Надстройка 3-х уровневая 2-сторонняя без подсветки полок и ценникодержателей для ВН18-375</t>
  </si>
  <si>
    <t>К000342</t>
  </si>
  <si>
    <t>Комплект подсветки LED на надстройку ВН18-260 (2х уровневую 1-стороннюю)</t>
  </si>
  <si>
    <t>К000337</t>
  </si>
  <si>
    <t>Комплект подсветки LED на надстройку ВН18/ВН27-260 (2х уровневую 2х стороннюю)</t>
  </si>
  <si>
    <t>К000341</t>
  </si>
  <si>
    <t>Комплект подсветки LED на надстройку ВН18-375 (2х уровневую 1-стороннюю)</t>
  </si>
  <si>
    <t>К000338</t>
  </si>
  <si>
    <t>Комплект подсветки LED на надстройку ВН18/ВН27-375 (2х уровневую 2х стороннюю)</t>
  </si>
  <si>
    <t>К000366</t>
  </si>
  <si>
    <t>Комплект подсветки LED на надстройку ВН18-260 (3х уровневую 1-стороннюю)</t>
  </si>
  <si>
    <t>Комплект подсветки LED на надстройку ВН18-260 (3х уровневую 2х стороннюю)</t>
  </si>
  <si>
    <t>К000368</t>
  </si>
  <si>
    <t>Комплект подсветки LED на надстройку ВН18-375 (3х уровневую 1-стороннюю)</t>
  </si>
  <si>
    <t>К000369</t>
  </si>
  <si>
    <t>Комплект подсветки LED на надстройку ВН18-375 (3х уровневую 2х стороннюю)</t>
  </si>
  <si>
    <t>Ночная шторка в сборе с задней скруткой в кассете L=1870 мм.</t>
  </si>
  <si>
    <t>Ночная шторка в сборе с задней скруткой в кассете L=2125 мм.</t>
  </si>
  <si>
    <t>Ночная шторка в сборе с задней скруткой в кассете L=2445 мм.</t>
  </si>
  <si>
    <t>К000041</t>
  </si>
  <si>
    <t>Комплект соединительный ВН18 спина к спине</t>
  </si>
  <si>
    <t>Комплект соединительный в линию ВН18/ВН27</t>
  </si>
  <si>
    <t>В23.Романа</t>
  </si>
  <si>
    <t>ВН23-250</t>
  </si>
  <si>
    <t>ВН23-375</t>
  </si>
  <si>
    <t>ВН23G-250</t>
  </si>
  <si>
    <t>ВН23G-375</t>
  </si>
  <si>
    <t>Комплект боковин ВН23 левый</t>
  </si>
  <si>
    <t>Комплект боковин ВН23 правый</t>
  </si>
  <si>
    <t>К000298</t>
  </si>
  <si>
    <t>Соединительный комплект ВН23</t>
  </si>
  <si>
    <t>В27.Антей</t>
  </si>
  <si>
    <t>ВН27-180 (торец)</t>
  </si>
  <si>
    <t xml:space="preserve">ВН27-250 </t>
  </si>
  <si>
    <t xml:space="preserve">ВН27-375 </t>
  </si>
  <si>
    <t>ВН27G-180 (торец)</t>
  </si>
  <si>
    <t>ВН27G-250</t>
  </si>
  <si>
    <t>ВН27G-375</t>
  </si>
  <si>
    <t>Боковина в комплекте со стеклопакетом для линейной ВН27</t>
  </si>
  <si>
    <t>К000245</t>
  </si>
  <si>
    <t>Боковина в комплекте со стеклопакетом для торцевой ВН27 правая</t>
  </si>
  <si>
    <t>К000246</t>
  </si>
  <si>
    <t>Боковина в комплекте со стеклопакетом для торцевой ВН27 левая</t>
  </si>
  <si>
    <t>НН27.04.6.02.007-02</t>
  </si>
  <si>
    <t>Ценникодержатель для полок L=1875 мм</t>
  </si>
  <si>
    <t>Ценникодержатель для полок L=2500 мм</t>
  </si>
  <si>
    <t>Ценникодержатель для полок L=3750 мм</t>
  </si>
  <si>
    <t>Надстройка 2-х уровневая с подсветкой полок и ценникодержателями для ВН27-260</t>
  </si>
  <si>
    <t>Надстройка 2-х уровневая с подсветкой полок и ценникодержателями для ВН27-375</t>
  </si>
  <si>
    <t>Ночная шторка в сборе с задней скруткой в кассете L=1870 мм</t>
  </si>
  <si>
    <t>Ночная шторка в сборе с задней скруткой в кассете L=2495 мм</t>
  </si>
  <si>
    <t>Ночная шторка в сборе с задней скруткой в кассете L= 1715 мм</t>
  </si>
  <si>
    <t>Делитель внутреннего объема проволочный для ВН27</t>
  </si>
  <si>
    <t>В66.Челси</t>
  </si>
  <si>
    <t>ВИТРИНА ХОЛОДИЛЬНАЯ "Chelsea" ВН66-2500 С ВЕРХНИМ 2-Х КОМПРЕССОРНЫМ ККА</t>
  </si>
  <si>
    <r>
      <t xml:space="preserve">*Данный прайс действителен с </t>
    </r>
    <r>
      <rPr>
        <sz val="14"/>
        <color rgb="FFFF0000"/>
        <rFont val="Calibri"/>
        <family val="2"/>
        <scheme val="minor"/>
      </rPr>
      <t xml:space="preserve">13.02.2023 </t>
    </r>
    <r>
      <rPr>
        <b/>
        <sz val="14"/>
        <color rgb="FFFF0000"/>
        <rFont val="Calibri"/>
        <family val="2"/>
        <scheme val="minor"/>
      </rPr>
      <t>г.</t>
    </r>
    <r>
      <rPr>
        <sz val="14"/>
        <color theme="1"/>
        <rFont val="Calibri"/>
        <family val="2"/>
        <scheme val="minor"/>
      </rPr>
      <t xml:space="preserve"> Все цены указаны в рублях с НДС</t>
    </r>
  </si>
  <si>
    <t>дали артикул</t>
  </si>
  <si>
    <t>с13.02.2023</t>
  </si>
  <si>
    <t xml:space="preserve">  с 01.05.2023</t>
  </si>
  <si>
    <t xml:space="preserve"> СВЕТИЛЬНИК С КОЗЫРЬКОМ 185 3000К (ЛМ1.01.1.08.200СБ)</t>
  </si>
  <si>
    <t xml:space="preserve"> СВЕТИЛЬНИК С КОЗЫРЬКОМ 185 4500К (ЛМ1.01.1.08.200СБ)</t>
  </si>
  <si>
    <t xml:space="preserve"> СВЕТИЛЬНИК С КОЗЫРЬКОМ 185 6500К (ЛМ1.01.1.08.200СБ)</t>
  </si>
  <si>
    <t xml:space="preserve"> СВЕТИЛЬНИК С КОЗЫРЬКОМ 210 2500К (ЛМ1.01.2.08.200СБ)</t>
  </si>
  <si>
    <t xml:space="preserve"> СВЕТИЛЬНИК С КОЗЫРЬКОМ 210 3000К (ЛМ1.01.2.08.200СБ)</t>
  </si>
  <si>
    <t xml:space="preserve"> СВЕТИЛЬНИК С КОЗЫРЬКОМ 210 4500К (ЛМ1.01.2.08.200СБ)</t>
  </si>
  <si>
    <t xml:space="preserve"> СВЕТИЛЬНИК С КОЗЫРЬКОМ 210 6500К (ЛМ1.01.2.08.200СБ)</t>
  </si>
  <si>
    <t xml:space="preserve"> СВЕТИЛЬНИК С КОЗЫРЬКОМ 250 2500К (ЛМ1.01.3.08.200СБ)</t>
  </si>
  <si>
    <t xml:space="preserve"> СВЕТИЛЬНИК С КОЗЫРЬКОМ 250 3000К (ЛМ1.01.3.08.200СБ)</t>
  </si>
  <si>
    <t xml:space="preserve"> СВЕТИЛЬНИК С КОЗЫРЬКОМ 250 4500К (ЛМ1.01.3.08.200СБ)</t>
  </si>
  <si>
    <t xml:space="preserve"> СВЕТИЛЬНИК С КОЗЫРЬКОМ 250 6500К (ЛМ1.01.3.08.200СБ)</t>
  </si>
  <si>
    <t>с 05.07.23</t>
  </si>
  <si>
    <t>с13.02.23</t>
  </si>
  <si>
    <r>
      <t xml:space="preserve">*Данный прайс действителен с </t>
    </r>
    <r>
      <rPr>
        <sz val="14"/>
        <color rgb="FFFF0000"/>
        <rFont val="Calibri"/>
        <family val="2"/>
        <scheme val="minor"/>
      </rPr>
      <t xml:space="preserve">09.10.2023 </t>
    </r>
    <r>
      <rPr>
        <b/>
        <sz val="14"/>
        <color rgb="FFFF0000"/>
        <rFont val="Calibri"/>
        <family val="2"/>
        <scheme val="minor"/>
      </rPr>
      <t>г.</t>
    </r>
    <r>
      <rPr>
        <sz val="14"/>
        <color theme="1"/>
        <rFont val="Calibri"/>
        <family val="2"/>
        <scheme val="minor"/>
      </rPr>
      <t xml:space="preserve"> Все цены указаны в рублях с НДС</t>
    </r>
  </si>
  <si>
    <r>
      <t>*Данный прайс действителен</t>
    </r>
    <r>
      <rPr>
        <sz val="14"/>
        <color rgb="FFFF0000"/>
        <rFont val="Calibri"/>
        <family val="2"/>
        <charset val="204"/>
        <scheme val="minor"/>
      </rPr>
      <t xml:space="preserve"> с 09.10.2023 </t>
    </r>
    <r>
      <rPr>
        <b/>
        <sz val="14"/>
        <color rgb="FFFF0000"/>
        <rFont val="Calibri"/>
        <family val="2"/>
        <scheme val="minor"/>
      </rPr>
      <t>г.</t>
    </r>
    <r>
      <rPr>
        <sz val="14"/>
        <color theme="1"/>
        <rFont val="Calibri"/>
        <family val="2"/>
        <scheme val="minor"/>
      </rPr>
      <t xml:space="preserve"> Все цены указаны в рублях с НДС</t>
    </r>
  </si>
  <si>
    <r>
      <t xml:space="preserve">*Данный прайс действителен с </t>
    </r>
    <r>
      <rPr>
        <sz val="14"/>
        <color rgb="FFFF0000"/>
        <rFont val="Calibri"/>
        <family val="2"/>
        <charset val="204"/>
        <scheme val="minor"/>
      </rPr>
      <t>09.10.23г</t>
    </r>
    <r>
      <rPr>
        <sz val="14"/>
        <color theme="1"/>
        <rFont val="Calibri"/>
        <family val="2"/>
        <scheme val="minor"/>
      </rPr>
      <t>. Все цены указаны в рублях с НДС</t>
    </r>
  </si>
  <si>
    <t>*Данный прайс действителен с 09.10.2023 г. Все цены указаны в рублях с НДС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</si>
</sst>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D586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385">
    <xf numFmtId="0" fontId="0" fillId="0" borderId="0" xfId="0"/>
    <xf numFmtId="0" fontId="3" fillId="2" borderId="0" xfId="2" applyFont="1" applyFill="1" applyAlignment="1">
      <alignment horizontal="center" vertical="center"/>
    </xf>
    <xf numFmtId="0" fontId="2" fillId="0" borderId="0" xfId="2" applyFill="1"/>
    <xf numFmtId="0" fontId="5" fillId="0" borderId="1" xfId="0" applyFont="1" applyBorder="1" applyAlignment="1">
      <alignment vertical="center"/>
    </xf>
    <xf numFmtId="0" fontId="2" fillId="0" borderId="0" xfId="2" applyFill="1" applyAlignment="1">
      <alignment horizontal="center"/>
    </xf>
    <xf numFmtId="0" fontId="5" fillId="0" borderId="0" xfId="2" applyFont="1" applyFill="1" applyAlignment="1">
      <alignment wrapText="1"/>
    </xf>
    <xf numFmtId="49" fontId="8" fillId="0" borderId="7" xfId="0" applyNumberFormat="1" applyFont="1" applyFill="1" applyBorder="1" applyAlignment="1">
      <alignment horizontal="left" vertical="center" indent="1"/>
    </xf>
    <xf numFmtId="0" fontId="8" fillId="0" borderId="7" xfId="2" applyNumberFormat="1" applyFont="1" applyFill="1" applyBorder="1" applyAlignment="1">
      <alignment horizontal="left" vertical="center" wrapText="1" indent="1"/>
    </xf>
    <xf numFmtId="0" fontId="8" fillId="0" borderId="7" xfId="2" applyFont="1" applyFill="1" applyBorder="1" applyAlignment="1">
      <alignment horizontal="center" vertical="center"/>
    </xf>
    <xf numFmtId="3" fontId="8" fillId="0" borderId="8" xfId="2" applyNumberFormat="1" applyFont="1" applyFill="1" applyBorder="1" applyAlignment="1">
      <alignment horizontal="center" vertical="center"/>
    </xf>
    <xf numFmtId="0" fontId="2" fillId="0" borderId="0" xfId="2"/>
    <xf numFmtId="49" fontId="8" fillId="0" borderId="10" xfId="0" applyNumberFormat="1" applyFont="1" applyFill="1" applyBorder="1" applyAlignment="1">
      <alignment horizontal="left" vertical="center" indent="1"/>
    </xf>
    <xf numFmtId="0" fontId="8" fillId="0" borderId="11" xfId="2" applyNumberFormat="1" applyFont="1" applyFill="1" applyBorder="1" applyAlignment="1">
      <alignment horizontal="left" vertical="center" wrapText="1" indent="1"/>
    </xf>
    <xf numFmtId="0" fontId="8" fillId="0" borderId="11" xfId="2" applyFont="1" applyFill="1" applyBorder="1" applyAlignment="1">
      <alignment horizontal="center" vertical="center"/>
    </xf>
    <xf numFmtId="3" fontId="8" fillId="0" borderId="11" xfId="2" applyNumberFormat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left" vertical="center" indent="1"/>
    </xf>
    <xf numFmtId="49" fontId="8" fillId="0" borderId="15" xfId="0" applyNumberFormat="1" applyFont="1" applyFill="1" applyBorder="1" applyAlignment="1">
      <alignment horizontal="left" vertical="center" indent="1"/>
    </xf>
    <xf numFmtId="0" fontId="8" fillId="0" borderId="15" xfId="2" applyFont="1" applyFill="1" applyBorder="1" applyAlignment="1">
      <alignment horizontal="center" vertical="center"/>
    </xf>
    <xf numFmtId="3" fontId="8" fillId="0" borderId="16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horizontal="left" vertical="center" wrapText="1" indent="1"/>
    </xf>
    <xf numFmtId="0" fontId="8" fillId="0" borderId="10" xfId="2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wrapText="1" indent="1"/>
    </xf>
    <xf numFmtId="49" fontId="8" fillId="0" borderId="15" xfId="2" applyNumberFormat="1" applyFont="1" applyFill="1" applyBorder="1" applyAlignment="1">
      <alignment horizontal="left" vertical="center" wrapText="1" indent="1"/>
    </xf>
    <xf numFmtId="49" fontId="8" fillId="0" borderId="17" xfId="0" applyNumberFormat="1" applyFont="1" applyFill="1" applyBorder="1" applyAlignment="1">
      <alignment horizontal="left" vertical="center" indent="1"/>
    </xf>
    <xf numFmtId="0" fontId="8" fillId="0" borderId="17" xfId="2" applyFont="1" applyFill="1" applyBorder="1" applyAlignment="1">
      <alignment horizontal="center" vertical="center"/>
    </xf>
    <xf numFmtId="0" fontId="5" fillId="0" borderId="0" xfId="2" applyFont="1" applyFill="1"/>
    <xf numFmtId="0" fontId="8" fillId="0" borderId="0" xfId="2" applyFont="1" applyFill="1" applyBorder="1" applyAlignment="1">
      <alignment horizontal="left" vertical="center" indent="1"/>
    </xf>
    <xf numFmtId="0" fontId="2" fillId="0" borderId="0" xfId="2" applyAlignment="1">
      <alignment horizontal="center"/>
    </xf>
    <xf numFmtId="2" fontId="8" fillId="0" borderId="0" xfId="2" applyNumberFormat="1" applyFont="1" applyFill="1" applyBorder="1" applyAlignment="1">
      <alignment horizontal="left" vertical="center" wrapText="1" indent="1"/>
    </xf>
    <xf numFmtId="0" fontId="2" fillId="0" borderId="0" xfId="2" applyAlignment="1">
      <alignment horizontal="left" vertical="center"/>
    </xf>
    <xf numFmtId="0" fontId="8" fillId="0" borderId="0" xfId="2" applyFont="1" applyFill="1"/>
    <xf numFmtId="0" fontId="8" fillId="0" borderId="0" xfId="2" applyFont="1" applyFill="1" applyAlignment="1">
      <alignment horizontal="center"/>
    </xf>
    <xf numFmtId="0" fontId="4" fillId="0" borderId="0" xfId="0" applyFont="1" applyBorder="1" applyAlignment="1">
      <alignment vertical="center"/>
    </xf>
    <xf numFmtId="0" fontId="7" fillId="2" borderId="5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 indent="1"/>
    </xf>
    <xf numFmtId="0" fontId="8" fillId="0" borderId="15" xfId="2" applyFont="1" applyFill="1" applyBorder="1" applyAlignment="1">
      <alignment horizontal="left" vertical="center" indent="1"/>
    </xf>
    <xf numFmtId="0" fontId="8" fillId="0" borderId="10" xfId="2" applyFont="1" applyFill="1" applyBorder="1" applyAlignment="1">
      <alignment horizontal="left" vertical="center" indent="1"/>
    </xf>
    <xf numFmtId="0" fontId="9" fillId="0" borderId="11" xfId="2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3" fontId="8" fillId="0" borderId="13" xfId="2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indent="1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 indent="1"/>
    </xf>
    <xf numFmtId="3" fontId="8" fillId="0" borderId="2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 wrapText="1"/>
    </xf>
    <xf numFmtId="49" fontId="8" fillId="0" borderId="7" xfId="2" applyNumberFormat="1" applyFont="1" applyFill="1" applyBorder="1" applyAlignment="1">
      <alignment horizontal="left" vertical="center" wrapText="1" indent="1"/>
    </xf>
    <xf numFmtId="0" fontId="8" fillId="0" borderId="18" xfId="0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 wrapText="1"/>
    </xf>
    <xf numFmtId="49" fontId="8" fillId="0" borderId="11" xfId="2" applyNumberFormat="1" applyFont="1" applyFill="1" applyBorder="1" applyAlignment="1">
      <alignment horizontal="left" vertical="center" indent="1"/>
    </xf>
    <xf numFmtId="0" fontId="8" fillId="0" borderId="2" xfId="2" applyNumberFormat="1" applyFont="1" applyFill="1" applyBorder="1" applyAlignment="1">
      <alignment horizontal="left" vertical="center" indent="1"/>
    </xf>
    <xf numFmtId="49" fontId="8" fillId="0" borderId="2" xfId="2" applyNumberFormat="1" applyFont="1" applyFill="1" applyBorder="1" applyAlignment="1">
      <alignment horizontal="left" vertical="center" indent="1"/>
    </xf>
    <xf numFmtId="49" fontId="8" fillId="0" borderId="10" xfId="2" applyNumberFormat="1" applyFont="1" applyFill="1" applyBorder="1" applyAlignment="1">
      <alignment horizontal="left" vertical="center" indent="1"/>
    </xf>
    <xf numFmtId="0" fontId="8" fillId="0" borderId="22" xfId="2" applyNumberFormat="1" applyFont="1" applyFill="1" applyBorder="1" applyAlignment="1">
      <alignment horizontal="left" vertical="center" indent="1"/>
    </xf>
    <xf numFmtId="0" fontId="8" fillId="0" borderId="11" xfId="2" applyNumberFormat="1" applyFont="1" applyFill="1" applyBorder="1" applyAlignment="1">
      <alignment horizontal="left" vertical="center" indent="1"/>
    </xf>
    <xf numFmtId="0" fontId="8" fillId="0" borderId="24" xfId="2" applyNumberFormat="1" applyFont="1" applyFill="1" applyBorder="1" applyAlignment="1">
      <alignment horizontal="left" vertical="center" indent="1"/>
    </xf>
    <xf numFmtId="0" fontId="8" fillId="0" borderId="24" xfId="2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left" vertical="center" wrapText="1" indent="1"/>
    </xf>
    <xf numFmtId="49" fontId="8" fillId="0" borderId="2" xfId="2" applyNumberFormat="1" applyFont="1" applyFill="1" applyBorder="1" applyAlignment="1">
      <alignment horizontal="left" vertical="center" wrapText="1" indent="1"/>
    </xf>
    <xf numFmtId="0" fontId="8" fillId="0" borderId="14" xfId="0" applyFont="1" applyFill="1" applyBorder="1" applyAlignment="1">
      <alignment horizontal="center" vertical="center"/>
    </xf>
    <xf numFmtId="49" fontId="8" fillId="0" borderId="15" xfId="2" applyNumberFormat="1" applyFont="1" applyFill="1" applyBorder="1" applyAlignment="1">
      <alignment horizontal="left" vertical="center" indent="1"/>
    </xf>
    <xf numFmtId="0" fontId="8" fillId="0" borderId="15" xfId="2" applyNumberFormat="1" applyFont="1" applyFill="1" applyBorder="1" applyAlignment="1">
      <alignment horizontal="left" vertical="center" indent="1"/>
    </xf>
    <xf numFmtId="0" fontId="8" fillId="0" borderId="10" xfId="2" applyNumberFormat="1" applyFont="1" applyFill="1" applyBorder="1" applyAlignment="1">
      <alignment horizontal="left" vertical="center" indent="1"/>
    </xf>
    <xf numFmtId="49" fontId="8" fillId="0" borderId="17" xfId="2" applyNumberFormat="1" applyFont="1" applyFill="1" applyBorder="1" applyAlignment="1">
      <alignment horizontal="left" vertical="center" indent="1"/>
    </xf>
    <xf numFmtId="0" fontId="8" fillId="0" borderId="17" xfId="2" applyNumberFormat="1" applyFont="1" applyFill="1" applyBorder="1" applyAlignment="1">
      <alignment horizontal="left" vertical="center" indent="1"/>
    </xf>
    <xf numFmtId="0" fontId="9" fillId="0" borderId="11" xfId="4" applyNumberFormat="1" applyFont="1" applyFill="1" applyBorder="1" applyAlignment="1">
      <alignment horizontal="left" vertical="center" indent="1"/>
    </xf>
    <xf numFmtId="0" fontId="9" fillId="0" borderId="11" xfId="5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1" xfId="7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49" fontId="9" fillId="0" borderId="11" xfId="7" applyNumberFormat="1" applyFont="1" applyFill="1" applyBorder="1" applyAlignment="1">
      <alignment horizontal="left" vertical="center" indent="1"/>
    </xf>
    <xf numFmtId="49" fontId="9" fillId="0" borderId="10" xfId="7" applyNumberFormat="1" applyFont="1" applyFill="1" applyBorder="1" applyAlignment="1">
      <alignment horizontal="left" vertical="center" indent="1"/>
    </xf>
    <xf numFmtId="0" fontId="9" fillId="0" borderId="11" xfId="9" applyNumberFormat="1" applyFont="1" applyFill="1" applyBorder="1" applyAlignment="1">
      <alignment horizontal="left" vertical="center" indent="1"/>
    </xf>
    <xf numFmtId="0" fontId="9" fillId="0" borderId="11" xfId="9" applyFont="1" applyFill="1" applyBorder="1" applyAlignment="1">
      <alignment horizontal="center" vertical="center"/>
    </xf>
    <xf numFmtId="49" fontId="9" fillId="0" borderId="11" xfId="9" applyNumberFormat="1" applyFont="1" applyFill="1" applyBorder="1" applyAlignment="1">
      <alignment horizontal="left" vertical="center" indent="1"/>
    </xf>
    <xf numFmtId="0" fontId="9" fillId="0" borderId="11" xfId="7" applyNumberFormat="1" applyFont="1" applyFill="1" applyBorder="1" applyAlignment="1">
      <alignment horizontal="left" vertical="center" indent="1"/>
    </xf>
    <xf numFmtId="0" fontId="9" fillId="0" borderId="11" xfId="6" applyNumberFormat="1" applyFont="1" applyFill="1" applyBorder="1" applyAlignment="1">
      <alignment horizontal="left" vertical="center" indent="1"/>
    </xf>
    <xf numFmtId="0" fontId="9" fillId="0" borderId="10" xfId="10" applyNumberFormat="1" applyFont="1" applyFill="1" applyBorder="1" applyAlignment="1">
      <alignment horizontal="left" vertical="center" indent="1"/>
    </xf>
    <xf numFmtId="0" fontId="9" fillId="0" borderId="10" xfId="10" applyFont="1" applyFill="1" applyBorder="1" applyAlignment="1">
      <alignment horizontal="center" vertical="center"/>
    </xf>
    <xf numFmtId="0" fontId="9" fillId="0" borderId="11" xfId="11" applyNumberFormat="1" applyFont="1" applyFill="1" applyBorder="1" applyAlignment="1">
      <alignment horizontal="left" vertical="center" indent="1"/>
    </xf>
    <xf numFmtId="0" fontId="9" fillId="0" borderId="11" xfId="11" applyFont="1" applyFill="1" applyBorder="1" applyAlignment="1">
      <alignment horizontal="center" vertical="center"/>
    </xf>
    <xf numFmtId="0" fontId="9" fillId="0" borderId="11" xfId="12" applyNumberFormat="1" applyFont="1" applyFill="1" applyBorder="1" applyAlignment="1">
      <alignment horizontal="left" vertical="center" indent="1"/>
    </xf>
    <xf numFmtId="0" fontId="9" fillId="0" borderId="11" xfId="12" applyFont="1" applyFill="1" applyBorder="1" applyAlignment="1">
      <alignment horizontal="center" vertical="center"/>
    </xf>
    <xf numFmtId="49" fontId="9" fillId="0" borderId="11" xfId="8" applyNumberFormat="1" applyFont="1" applyFill="1" applyBorder="1" applyAlignment="1">
      <alignment horizontal="left" vertical="center" indent="1"/>
    </xf>
    <xf numFmtId="49" fontId="9" fillId="0" borderId="11" xfId="6" applyNumberFormat="1" applyFont="1" applyFill="1" applyBorder="1" applyAlignment="1">
      <alignment horizontal="left" vertical="center" indent="1"/>
    </xf>
    <xf numFmtId="0" fontId="9" fillId="0" borderId="11" xfId="10" applyNumberFormat="1" applyFont="1" applyFill="1" applyBorder="1" applyAlignment="1">
      <alignment horizontal="left" vertical="center" indent="1"/>
    </xf>
    <xf numFmtId="0" fontId="14" fillId="0" borderId="0" xfId="2" applyFont="1" applyFill="1" applyBorder="1"/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vertical="top" wrapText="1"/>
    </xf>
    <xf numFmtId="0" fontId="2" fillId="0" borderId="0" xfId="2" applyFill="1" applyAlignment="1">
      <alignment horizontal="left" wrapText="1"/>
    </xf>
    <xf numFmtId="0" fontId="15" fillId="0" borderId="0" xfId="2" applyFont="1" applyFill="1" applyBorder="1" applyAlignment="1">
      <alignment horizontal="left" vertical="center" indent="1"/>
    </xf>
    <xf numFmtId="165" fontId="15" fillId="0" borderId="0" xfId="2" applyNumberFormat="1" applyFont="1" applyFill="1" applyBorder="1" applyAlignment="1">
      <alignment horizontal="center" vertical="center"/>
    </xf>
    <xf numFmtId="0" fontId="2" fillId="0" borderId="0" xfId="2" applyFill="1" applyBorder="1"/>
    <xf numFmtId="0" fontId="2" fillId="0" borderId="0" xfId="2" applyFill="1" applyBorder="1" applyAlignment="1">
      <alignment wrapText="1"/>
    </xf>
    <xf numFmtId="0" fontId="2" fillId="0" borderId="0" xfId="2" applyFill="1" applyBorder="1" applyAlignment="1">
      <alignment horizont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9" fontId="8" fillId="0" borderId="22" xfId="2" applyNumberFormat="1" applyFont="1" applyFill="1" applyBorder="1" applyAlignment="1">
      <alignment horizontal="left" vertical="center" wrapText="1" indent="1"/>
    </xf>
    <xf numFmtId="0" fontId="8" fillId="0" borderId="24" xfId="0" applyFont="1" applyFill="1" applyBorder="1" applyAlignment="1">
      <alignment horizontal="center" vertical="center"/>
    </xf>
    <xf numFmtId="49" fontId="8" fillId="0" borderId="17" xfId="2" applyNumberFormat="1" applyFont="1" applyFill="1" applyBorder="1" applyAlignment="1">
      <alignment horizontal="left" vertical="center" wrapText="1" indent="1"/>
    </xf>
    <xf numFmtId="49" fontId="8" fillId="3" borderId="17" xfId="2" applyNumberFormat="1" applyFont="1" applyFill="1" applyBorder="1" applyAlignment="1">
      <alignment horizontal="left" vertical="center" wrapText="1" indent="1"/>
    </xf>
    <xf numFmtId="49" fontId="12" fillId="0" borderId="11" xfId="2" applyNumberFormat="1" applyFont="1" applyFill="1" applyBorder="1" applyAlignment="1">
      <alignment horizontal="left" vertical="center" wrapText="1" indent="1"/>
    </xf>
    <xf numFmtId="49" fontId="13" fillId="0" borderId="11" xfId="2" applyNumberFormat="1" applyFont="1" applyFill="1" applyBorder="1" applyAlignment="1">
      <alignment horizontal="left" vertical="center" wrapText="1" indent="1"/>
    </xf>
    <xf numFmtId="3" fontId="8" fillId="0" borderId="8" xfId="3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8" fillId="0" borderId="12" xfId="3" applyNumberFormat="1" applyFont="1" applyFill="1" applyBorder="1" applyAlignment="1">
      <alignment horizontal="center" vertical="center"/>
    </xf>
    <xf numFmtId="3" fontId="8" fillId="0" borderId="13" xfId="3" applyNumberFormat="1" applyFont="1" applyFill="1" applyBorder="1" applyAlignment="1">
      <alignment horizontal="center" vertical="center"/>
    </xf>
    <xf numFmtId="3" fontId="8" fillId="0" borderId="16" xfId="3" applyNumberFormat="1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left" vertical="center" indent="1"/>
    </xf>
    <xf numFmtId="0" fontId="8" fillId="0" borderId="7" xfId="2" applyNumberFormat="1" applyFont="1" applyFill="1" applyBorder="1" applyAlignment="1">
      <alignment horizontal="left" vertical="center" indent="1"/>
    </xf>
    <xf numFmtId="0" fontId="8" fillId="0" borderId="19" xfId="0" applyFont="1" applyFill="1" applyBorder="1" applyAlignment="1">
      <alignment horizontal="center" vertical="center"/>
    </xf>
    <xf numFmtId="49" fontId="8" fillId="3" borderId="2" xfId="2" applyNumberFormat="1" applyFont="1" applyFill="1" applyBorder="1" applyAlignment="1">
      <alignment horizontal="left" vertical="center" wrapText="1" indent="1"/>
    </xf>
    <xf numFmtId="3" fontId="8" fillId="0" borderId="20" xfId="3" applyNumberFormat="1" applyFont="1" applyFill="1" applyBorder="1" applyAlignment="1">
      <alignment horizontal="center" vertical="center"/>
    </xf>
    <xf numFmtId="0" fontId="9" fillId="0" borderId="7" xfId="7" applyFont="1" applyFill="1" applyBorder="1" applyAlignment="1">
      <alignment horizontal="center" vertical="center"/>
    </xf>
    <xf numFmtId="49" fontId="9" fillId="0" borderId="7" xfId="7" applyNumberFormat="1" applyFont="1" applyFill="1" applyBorder="1" applyAlignment="1">
      <alignment horizontal="left" vertical="center" indent="1"/>
    </xf>
    <xf numFmtId="0" fontId="9" fillId="0" borderId="7" xfId="8" applyNumberFormat="1" applyFont="1" applyFill="1" applyBorder="1" applyAlignment="1">
      <alignment horizontal="left" vertical="center" indent="1"/>
    </xf>
    <xf numFmtId="0" fontId="9" fillId="0" borderId="7" xfId="8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>
      <alignment horizontal="center" vertical="center"/>
    </xf>
    <xf numFmtId="0" fontId="0" fillId="0" borderId="0" xfId="0" applyBorder="1"/>
    <xf numFmtId="0" fontId="7" fillId="2" borderId="5" xfId="2" applyNumberFormat="1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horizontal="left" vertical="center" indent="1"/>
    </xf>
    <xf numFmtId="0" fontId="9" fillId="0" borderId="10" xfId="2" applyFont="1" applyFill="1" applyBorder="1" applyAlignment="1">
      <alignment horizontal="left" vertical="center" indent="1"/>
    </xf>
    <xf numFmtId="0" fontId="8" fillId="0" borderId="9" xfId="2" applyFont="1" applyFill="1" applyBorder="1" applyAlignment="1">
      <alignment horizontal="center" vertical="center"/>
    </xf>
    <xf numFmtId="0" fontId="9" fillId="0" borderId="11" xfId="13" applyFont="1" applyFill="1" applyBorder="1" applyAlignment="1">
      <alignment horizontal="left" vertical="center" indent="1"/>
    </xf>
    <xf numFmtId="0" fontId="9" fillId="0" borderId="11" xfId="13" applyFont="1" applyFill="1" applyBorder="1" applyAlignment="1">
      <alignment horizontal="center" vertical="center"/>
    </xf>
    <xf numFmtId="0" fontId="9" fillId="0" borderId="11" xfId="7" applyFont="1" applyFill="1" applyBorder="1" applyAlignment="1">
      <alignment horizontal="left" vertical="center" indent="1"/>
    </xf>
    <xf numFmtId="0" fontId="9" fillId="0" borderId="11" xfId="14" applyFont="1" applyFill="1" applyBorder="1" applyAlignment="1">
      <alignment horizontal="left" vertical="center" indent="1"/>
    </xf>
    <xf numFmtId="0" fontId="9" fillId="0" borderId="11" xfId="14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left" vertical="center" wrapText="1" indent="1"/>
    </xf>
    <xf numFmtId="0" fontId="8" fillId="0" borderId="11" xfId="2" applyFont="1" applyFill="1" applyBorder="1" applyAlignment="1">
      <alignment horizontal="left" vertical="center" wrapText="1" indent="1"/>
    </xf>
    <xf numFmtId="0" fontId="9" fillId="0" borderId="11" xfId="6" applyFont="1" applyFill="1" applyBorder="1" applyAlignment="1">
      <alignment horizontal="left" vertical="center" indent="1"/>
    </xf>
    <xf numFmtId="0" fontId="9" fillId="0" borderId="11" xfId="2" applyFont="1" applyFill="1" applyBorder="1" applyAlignment="1">
      <alignment horizontal="center" vertical="center"/>
    </xf>
    <xf numFmtId="0" fontId="9" fillId="3" borderId="11" xfId="9" applyFont="1" applyFill="1" applyBorder="1" applyAlignment="1">
      <alignment horizontal="left" vertical="center" indent="1"/>
    </xf>
    <xf numFmtId="0" fontId="8" fillId="3" borderId="11" xfId="2" applyFont="1" applyFill="1" applyBorder="1" applyAlignment="1">
      <alignment horizontal="left" vertical="center" indent="1"/>
    </xf>
    <xf numFmtId="0" fontId="9" fillId="3" borderId="11" xfId="2" applyFont="1" applyFill="1" applyBorder="1" applyAlignment="1">
      <alignment horizontal="left" vertical="center" indent="1"/>
    </xf>
    <xf numFmtId="0" fontId="8" fillId="3" borderId="11" xfId="2" applyFont="1" applyFill="1" applyBorder="1" applyAlignment="1">
      <alignment horizontal="left" vertical="center" wrapText="1" indent="1"/>
    </xf>
    <xf numFmtId="0" fontId="8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left" vertical="center" wrapText="1" indent="1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 indent="1"/>
    </xf>
    <xf numFmtId="0" fontId="8" fillId="0" borderId="0" xfId="2" applyNumberFormat="1" applyFont="1" applyFill="1" applyBorder="1" applyAlignment="1">
      <alignment horizontal="center" vertical="center"/>
    </xf>
    <xf numFmtId="0" fontId="9" fillId="0" borderId="0" xfId="9" applyNumberFormat="1" applyFont="1" applyFill="1" applyBorder="1" applyAlignment="1">
      <alignment horizontal="left" vertical="center" indent="1"/>
    </xf>
    <xf numFmtId="0" fontId="9" fillId="0" borderId="0" xfId="9" applyFont="1" applyFill="1" applyBorder="1" applyAlignment="1">
      <alignment horizontal="center" vertical="center"/>
    </xf>
    <xf numFmtId="0" fontId="9" fillId="0" borderId="0" xfId="9" applyFont="1" applyFill="1" applyBorder="1" applyAlignment="1">
      <alignment horizontal="left" vertical="center" indent="1"/>
    </xf>
    <xf numFmtId="0" fontId="9" fillId="0" borderId="0" xfId="15" applyNumberFormat="1" applyFont="1" applyFill="1" applyBorder="1" applyAlignment="1">
      <alignment horizontal="left" vertical="center" indent="1"/>
    </xf>
    <xf numFmtId="0" fontId="9" fillId="0" borderId="0" xfId="1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>
      <alignment horizontal="left" vertical="center" indent="1"/>
    </xf>
    <xf numFmtId="0" fontId="9" fillId="0" borderId="0" xfId="16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horizontal="left" vertical="center" indent="1"/>
    </xf>
    <xf numFmtId="0" fontId="9" fillId="0" borderId="0" xfId="16" applyFont="1" applyFill="1" applyBorder="1" applyAlignment="1">
      <alignment horizontal="left" vertical="center" indent="1"/>
    </xf>
    <xf numFmtId="0" fontId="8" fillId="0" borderId="0" xfId="2" applyNumberFormat="1" applyFont="1" applyFill="1" applyBorder="1" applyAlignment="1">
      <alignment horizontal="left" vertical="center" indent="1"/>
    </xf>
    <xf numFmtId="0" fontId="8" fillId="0" borderId="0" xfId="2" applyNumberFormat="1" applyFont="1" applyFill="1" applyBorder="1" applyAlignment="1">
      <alignment horizontal="left" vertical="center" wrapText="1" indent="1"/>
    </xf>
    <xf numFmtId="0" fontId="8" fillId="0" borderId="0" xfId="2" applyFont="1" applyFill="1" applyBorder="1" applyAlignment="1">
      <alignment horizontal="left" vertical="center" wrapText="1" indent="1"/>
    </xf>
    <xf numFmtId="0" fontId="9" fillId="0" borderId="0" xfId="17" applyFont="1" applyFill="1" applyBorder="1" applyAlignment="1">
      <alignment horizontal="left" vertical="center" indent="1"/>
    </xf>
    <xf numFmtId="0" fontId="9" fillId="3" borderId="0" xfId="18" applyNumberFormat="1" applyFont="1" applyFill="1" applyBorder="1" applyAlignment="1">
      <alignment horizontal="left" vertical="center" indent="1"/>
    </xf>
    <xf numFmtId="0" fontId="9" fillId="0" borderId="0" xfId="18" applyFont="1" applyFill="1" applyBorder="1" applyAlignment="1">
      <alignment horizontal="center" vertical="center"/>
    </xf>
    <xf numFmtId="0" fontId="9" fillId="3" borderId="0" xfId="19" applyNumberFormat="1" applyFont="1" applyFill="1" applyBorder="1" applyAlignment="1">
      <alignment horizontal="left" vertical="center" indent="1"/>
    </xf>
    <xf numFmtId="0" fontId="9" fillId="0" borderId="0" xfId="19" applyFont="1" applyFill="1" applyBorder="1" applyAlignment="1">
      <alignment horizontal="center" vertical="center"/>
    </xf>
    <xf numFmtId="0" fontId="9" fillId="3" borderId="0" xfId="17" applyNumberFormat="1" applyFont="1" applyFill="1" applyBorder="1" applyAlignment="1">
      <alignment horizontal="left" vertical="center" indent="1"/>
    </xf>
    <xf numFmtId="0" fontId="9" fillId="0" borderId="0" xfId="17" applyFont="1" applyFill="1" applyBorder="1" applyAlignment="1">
      <alignment horizontal="center" vertical="center"/>
    </xf>
    <xf numFmtId="0" fontId="9" fillId="0" borderId="0" xfId="17" applyNumberFormat="1" applyFont="1" applyFill="1" applyBorder="1" applyAlignment="1">
      <alignment horizontal="left" vertical="center" indent="1"/>
    </xf>
    <xf numFmtId="0" fontId="8" fillId="0" borderId="0" xfId="7" applyNumberFormat="1" applyFont="1" applyFill="1" applyBorder="1" applyAlignment="1">
      <alignment horizontal="left" vertical="center" indent="1"/>
    </xf>
    <xf numFmtId="0" fontId="8" fillId="0" borderId="0" xfId="7" applyFont="1" applyFill="1" applyBorder="1" applyAlignment="1">
      <alignment horizontal="center" vertical="center"/>
    </xf>
    <xf numFmtId="0" fontId="8" fillId="0" borderId="0" xfId="20" applyNumberFormat="1" applyFont="1" applyFill="1" applyBorder="1" applyAlignment="1">
      <alignment horizontal="left" vertical="center" indent="1"/>
    </xf>
    <xf numFmtId="0" fontId="8" fillId="0" borderId="0" xfId="2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1"/>
    </xf>
    <xf numFmtId="2" fontId="8" fillId="0" borderId="0" xfId="0" applyNumberFormat="1" applyFont="1" applyFill="1" applyBorder="1" applyAlignment="1">
      <alignment horizontal="left" vertical="center" wrapText="1" indent="1"/>
    </xf>
    <xf numFmtId="2" fontId="8" fillId="3" borderId="0" xfId="2" applyNumberFormat="1" applyFont="1" applyFill="1" applyBorder="1" applyAlignment="1">
      <alignment horizontal="left" vertical="center" wrapText="1" indent="1"/>
    </xf>
    <xf numFmtId="0" fontId="8" fillId="0" borderId="0" xfId="20" applyFont="1" applyFill="1" applyBorder="1" applyAlignment="1">
      <alignment horizontal="left" vertical="center" indent="1"/>
    </xf>
    <xf numFmtId="0" fontId="0" fillId="0" borderId="0" xfId="0" applyNumberFormat="1" applyBorder="1" applyAlignment="1">
      <alignment horizontal="center"/>
    </xf>
    <xf numFmtId="0" fontId="9" fillId="3" borderId="10" xfId="14" applyFont="1" applyFill="1" applyBorder="1" applyAlignment="1">
      <alignment horizontal="left" vertical="center" indent="1"/>
    </xf>
    <xf numFmtId="0" fontId="9" fillId="0" borderId="10" xfId="14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left" vertical="center" indent="1"/>
    </xf>
    <xf numFmtId="0" fontId="9" fillId="0" borderId="24" xfId="2" applyFont="1" applyFill="1" applyBorder="1" applyAlignment="1">
      <alignment horizontal="left" vertical="center" indent="1"/>
    </xf>
    <xf numFmtId="0" fontId="9" fillId="0" borderId="24" xfId="2" applyFont="1" applyFill="1" applyBorder="1" applyAlignment="1">
      <alignment horizontal="center" vertical="center"/>
    </xf>
    <xf numFmtId="3" fontId="8" fillId="0" borderId="26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2" borderId="0" xfId="2" applyNumberFormat="1" applyFont="1" applyFill="1" applyAlignment="1">
      <alignment horizontal="center" vertical="center"/>
    </xf>
    <xf numFmtId="0" fontId="9" fillId="0" borderId="15" xfId="2" applyFont="1" applyFill="1" applyBorder="1" applyAlignment="1">
      <alignment horizontal="left" vertical="center" indent="1"/>
    </xf>
    <xf numFmtId="0" fontId="8" fillId="0" borderId="22" xfId="2" applyFont="1" applyFill="1" applyBorder="1" applyAlignment="1">
      <alignment horizontal="left" vertical="center" indent="1"/>
    </xf>
    <xf numFmtId="0" fontId="9" fillId="0" borderId="22" xfId="2" applyFont="1" applyFill="1" applyBorder="1" applyAlignment="1">
      <alignment horizontal="center" vertical="center"/>
    </xf>
    <xf numFmtId="3" fontId="8" fillId="0" borderId="27" xfId="2" applyNumberFormat="1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left" vertical="center" indent="1"/>
    </xf>
    <xf numFmtId="0" fontId="9" fillId="0" borderId="10" xfId="9" applyNumberFormat="1" applyFont="1" applyFill="1" applyBorder="1" applyAlignment="1">
      <alignment horizontal="left" vertical="center" indent="1"/>
    </xf>
    <xf numFmtId="0" fontId="9" fillId="0" borderId="10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left" vertical="center" indent="1"/>
    </xf>
    <xf numFmtId="0" fontId="9" fillId="0" borderId="11" xfId="15" applyNumberFormat="1" applyFont="1" applyFill="1" applyBorder="1" applyAlignment="1">
      <alignment horizontal="left" vertical="center" indent="1"/>
    </xf>
    <xf numFmtId="0" fontId="9" fillId="0" borderId="11" xfId="15" applyFont="1" applyFill="1" applyBorder="1" applyAlignment="1">
      <alignment horizontal="center" vertical="center"/>
    </xf>
    <xf numFmtId="0" fontId="9" fillId="0" borderId="11" xfId="16" applyNumberFormat="1" applyFont="1" applyFill="1" applyBorder="1" applyAlignment="1">
      <alignment horizontal="left" vertical="center" indent="1"/>
    </xf>
    <xf numFmtId="0" fontId="9" fillId="0" borderId="11" xfId="16" applyFont="1" applyFill="1" applyBorder="1" applyAlignment="1">
      <alignment horizontal="center" vertical="center"/>
    </xf>
    <xf numFmtId="0" fontId="9" fillId="0" borderId="11" xfId="15" applyFont="1" applyFill="1" applyBorder="1" applyAlignment="1">
      <alignment horizontal="left" vertical="center" indent="1"/>
    </xf>
    <xf numFmtId="0" fontId="9" fillId="0" borderId="11" xfId="16" applyFont="1" applyFill="1" applyBorder="1" applyAlignment="1">
      <alignment horizontal="left" vertical="center" indent="1"/>
    </xf>
    <xf numFmtId="0" fontId="9" fillId="0" borderId="2" xfId="2" applyFont="1" applyFill="1" applyBorder="1" applyAlignment="1">
      <alignment horizontal="center" vertical="center"/>
    </xf>
    <xf numFmtId="0" fontId="9" fillId="0" borderId="22" xfId="17" applyFont="1" applyFill="1" applyBorder="1" applyAlignment="1">
      <alignment horizontal="left" vertical="center" indent="1"/>
    </xf>
    <xf numFmtId="0" fontId="9" fillId="0" borderId="2" xfId="17" applyFont="1" applyFill="1" applyBorder="1" applyAlignment="1">
      <alignment horizontal="left" vertical="center" indent="1"/>
    </xf>
    <xf numFmtId="0" fontId="9" fillId="3" borderId="10" xfId="18" applyNumberFormat="1" applyFont="1" applyFill="1" applyBorder="1" applyAlignment="1">
      <alignment horizontal="left" vertical="center" indent="1"/>
    </xf>
    <xf numFmtId="0" fontId="9" fillId="0" borderId="10" xfId="18" applyFont="1" applyFill="1" applyBorder="1" applyAlignment="1">
      <alignment horizontal="center" vertical="center"/>
    </xf>
    <xf numFmtId="0" fontId="9" fillId="3" borderId="11" xfId="19" applyNumberFormat="1" applyFont="1" applyFill="1" applyBorder="1" applyAlignment="1">
      <alignment horizontal="left" vertical="center" indent="1"/>
    </xf>
    <xf numFmtId="0" fontId="9" fillId="0" borderId="11" xfId="19" applyFont="1" applyFill="1" applyBorder="1" applyAlignment="1">
      <alignment horizontal="center" vertical="center"/>
    </xf>
    <xf numFmtId="0" fontId="9" fillId="3" borderId="11" xfId="17" applyNumberFormat="1" applyFont="1" applyFill="1" applyBorder="1" applyAlignment="1">
      <alignment horizontal="left" vertical="center" indent="1"/>
    </xf>
    <xf numFmtId="0" fontId="9" fillId="0" borderId="11" xfId="17" applyFont="1" applyFill="1" applyBorder="1" applyAlignment="1">
      <alignment horizontal="center" vertical="center"/>
    </xf>
    <xf numFmtId="0" fontId="9" fillId="0" borderId="11" xfId="17" applyNumberFormat="1" applyFont="1" applyFill="1" applyBorder="1" applyAlignment="1">
      <alignment horizontal="left" vertical="center" indent="1"/>
    </xf>
    <xf numFmtId="0" fontId="9" fillId="0" borderId="11" xfId="17" applyFont="1" applyFill="1" applyBorder="1" applyAlignment="1">
      <alignment horizontal="left" vertical="center" indent="1"/>
    </xf>
    <xf numFmtId="0" fontId="9" fillId="0" borderId="24" xfId="17" applyFont="1" applyFill="1" applyBorder="1" applyAlignment="1">
      <alignment horizontal="left" vertical="center" indent="1"/>
    </xf>
    <xf numFmtId="0" fontId="8" fillId="0" borderId="10" xfId="7" applyNumberFormat="1" applyFont="1" applyFill="1" applyBorder="1" applyAlignment="1">
      <alignment horizontal="left" vertical="center" indent="1"/>
    </xf>
    <xf numFmtId="0" fontId="8" fillId="0" borderId="10" xfId="7" applyFont="1" applyFill="1" applyBorder="1" applyAlignment="1">
      <alignment horizontal="center" vertical="center"/>
    </xf>
    <xf numFmtId="0" fontId="8" fillId="0" borderId="11" xfId="20" applyNumberFormat="1" applyFont="1" applyFill="1" applyBorder="1" applyAlignment="1">
      <alignment horizontal="left" vertical="center" indent="1"/>
    </xf>
    <xf numFmtId="0" fontId="8" fillId="0" borderId="11" xfId="20" applyFont="1" applyFill="1" applyBorder="1" applyAlignment="1">
      <alignment horizontal="center" vertical="center"/>
    </xf>
    <xf numFmtId="0" fontId="8" fillId="0" borderId="2" xfId="20" applyFont="1" applyFill="1" applyBorder="1" applyAlignment="1">
      <alignment horizontal="center" vertical="center"/>
    </xf>
    <xf numFmtId="0" fontId="8" fillId="0" borderId="2" xfId="20" applyNumberFormat="1" applyFont="1" applyFill="1" applyBorder="1" applyAlignment="1">
      <alignment horizontal="left" vertical="center" indent="1"/>
    </xf>
    <xf numFmtId="0" fontId="9" fillId="0" borderId="15" xfId="17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 wrapText="1" indent="1"/>
    </xf>
    <xf numFmtId="2" fontId="8" fillId="0" borderId="10" xfId="0" applyNumberFormat="1" applyFont="1" applyFill="1" applyBorder="1" applyAlignment="1">
      <alignment horizontal="left" vertical="center" wrapText="1" indent="1"/>
    </xf>
    <xf numFmtId="2" fontId="8" fillId="0" borderId="10" xfId="2" applyNumberFormat="1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left" vertical="center" wrapText="1" indent="1"/>
    </xf>
    <xf numFmtId="2" fontId="8" fillId="0" borderId="15" xfId="0" applyNumberFormat="1" applyFont="1" applyFill="1" applyBorder="1" applyAlignment="1">
      <alignment horizontal="left" vertical="center" wrapText="1" indent="1"/>
    </xf>
    <xf numFmtId="2" fontId="8" fillId="3" borderId="15" xfId="2" applyNumberFormat="1" applyFont="1" applyFill="1" applyBorder="1" applyAlignment="1">
      <alignment horizontal="left" vertical="center" wrapText="1" indent="1"/>
    </xf>
    <xf numFmtId="2" fontId="8" fillId="0" borderId="15" xfId="2" applyNumberFormat="1" applyFont="1" applyFill="1" applyBorder="1" applyAlignment="1">
      <alignment horizontal="left" vertical="center" wrapText="1" indent="1"/>
    </xf>
    <xf numFmtId="0" fontId="8" fillId="0" borderId="11" xfId="20" applyFont="1" applyFill="1" applyBorder="1" applyAlignment="1">
      <alignment horizontal="left" vertical="center" indent="1"/>
    </xf>
    <xf numFmtId="0" fontId="8" fillId="0" borderId="2" xfId="20" applyFont="1" applyFill="1" applyBorder="1" applyAlignment="1">
      <alignment horizontal="left" vertical="center" indent="1"/>
    </xf>
    <xf numFmtId="0" fontId="8" fillId="0" borderId="24" xfId="20" applyFont="1" applyFill="1" applyBorder="1" applyAlignment="1">
      <alignment horizontal="left" vertical="center" indent="1"/>
    </xf>
    <xf numFmtId="0" fontId="8" fillId="0" borderId="24" xfId="20" applyFont="1" applyFill="1" applyBorder="1" applyAlignment="1">
      <alignment horizontal="center" vertical="center"/>
    </xf>
    <xf numFmtId="0" fontId="8" fillId="0" borderId="22" xfId="20" applyFont="1" applyFill="1" applyBorder="1" applyAlignment="1">
      <alignment horizontal="center" vertical="center"/>
    </xf>
    <xf numFmtId="0" fontId="8" fillId="0" borderId="15" xfId="20" applyFont="1" applyFill="1" applyBorder="1" applyAlignment="1">
      <alignment horizontal="left" vertical="center" indent="1"/>
    </xf>
    <xf numFmtId="0" fontId="0" fillId="0" borderId="0" xfId="0" applyNumberFormat="1"/>
    <xf numFmtId="0" fontId="8" fillId="0" borderId="21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0" borderId="24" xfId="0" applyFont="1" applyFill="1" applyBorder="1" applyAlignment="1">
      <alignment horizontal="left" vertical="center" indent="1"/>
    </xf>
    <xf numFmtId="0" fontId="8" fillId="0" borderId="28" xfId="0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 indent="1"/>
    </xf>
    <xf numFmtId="0" fontId="8" fillId="0" borderId="29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30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left" vertical="center" indent="1"/>
    </xf>
    <xf numFmtId="0" fontId="8" fillId="0" borderId="31" xfId="0" applyFont="1" applyFill="1" applyBorder="1" applyAlignment="1">
      <alignment horizontal="left" vertical="center" indent="1"/>
    </xf>
    <xf numFmtId="0" fontId="8" fillId="0" borderId="25" xfId="0" applyFont="1" applyFill="1" applyBorder="1" applyAlignment="1">
      <alignment horizontal="left" vertical="center" indent="1"/>
    </xf>
    <xf numFmtId="0" fontId="8" fillId="0" borderId="25" xfId="2" applyNumberFormat="1" applyFont="1" applyFill="1" applyBorder="1" applyAlignment="1">
      <alignment horizontal="left" vertical="center" indent="1"/>
    </xf>
    <xf numFmtId="0" fontId="8" fillId="0" borderId="25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left" vertical="center" indent="1"/>
    </xf>
    <xf numFmtId="0" fontId="8" fillId="0" borderId="0" xfId="2" applyFont="1" applyFill="1" applyAlignment="1">
      <alignment wrapText="1"/>
    </xf>
    <xf numFmtId="0" fontId="8" fillId="0" borderId="0" xfId="2" applyFont="1" applyFill="1" applyAlignment="1">
      <alignment vertical="center"/>
    </xf>
    <xf numFmtId="0" fontId="9" fillId="0" borderId="11" xfId="21" applyFont="1" applyFill="1" applyBorder="1" applyAlignment="1">
      <alignment horizontal="left" vertical="center" indent="1"/>
    </xf>
    <xf numFmtId="0" fontId="9" fillId="0" borderId="11" xfId="21" applyFont="1" applyFill="1" applyBorder="1" applyAlignment="1">
      <alignment horizontal="center" vertical="center"/>
    </xf>
    <xf numFmtId="0" fontId="9" fillId="0" borderId="11" xfId="22" applyFont="1" applyFill="1" applyBorder="1" applyAlignment="1">
      <alignment horizontal="center" vertical="center"/>
    </xf>
    <xf numFmtId="0" fontId="9" fillId="0" borderId="11" xfId="23" applyFont="1" applyFill="1" applyBorder="1" applyAlignment="1">
      <alignment horizontal="center" vertical="center"/>
    </xf>
    <xf numFmtId="0" fontId="8" fillId="0" borderId="11" xfId="23" applyFont="1" applyFill="1" applyBorder="1" applyAlignment="1">
      <alignment horizontal="center" vertical="center"/>
    </xf>
    <xf numFmtId="0" fontId="8" fillId="0" borderId="11" xfId="21" applyFont="1" applyFill="1" applyBorder="1" applyAlignment="1">
      <alignment horizontal="left" vertical="center" indent="1"/>
    </xf>
    <xf numFmtId="0" fontId="9" fillId="0" borderId="11" xfId="23" applyFont="1" applyFill="1" applyBorder="1" applyAlignment="1">
      <alignment horizontal="left" vertical="center" indent="1"/>
    </xf>
    <xf numFmtId="49" fontId="8" fillId="0" borderId="24" xfId="2" applyNumberFormat="1" applyFont="1" applyFill="1" applyBorder="1" applyAlignment="1">
      <alignment horizontal="left" vertical="center" wrapText="1" indent="1"/>
    </xf>
    <xf numFmtId="0" fontId="8" fillId="0" borderId="10" xfId="2" applyFont="1" applyFill="1" applyBorder="1" applyAlignment="1">
      <alignment horizontal="left" vertical="center" wrapText="1" indent="1"/>
    </xf>
    <xf numFmtId="3" fontId="8" fillId="0" borderId="24" xfId="2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49" fontId="8" fillId="0" borderId="25" xfId="2" applyNumberFormat="1" applyFont="1" applyFill="1" applyBorder="1" applyAlignment="1">
      <alignment horizontal="left" vertical="center" wrapText="1" indent="1"/>
    </xf>
    <xf numFmtId="0" fontId="9" fillId="0" borderId="18" xfId="0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left" vertical="center" indent="1"/>
    </xf>
    <xf numFmtId="49" fontId="9" fillId="0" borderId="11" xfId="2" applyNumberFormat="1" applyFont="1" applyFill="1" applyBorder="1" applyAlignment="1">
      <alignment horizontal="left" vertical="center" wrapText="1" indent="1"/>
    </xf>
    <xf numFmtId="3" fontId="9" fillId="0" borderId="13" xfId="3" applyNumberFormat="1" applyFont="1" applyFill="1" applyBorder="1" applyAlignment="1">
      <alignment horizontal="center" vertical="center"/>
    </xf>
    <xf numFmtId="0" fontId="21" fillId="0" borderId="0" xfId="2" applyFont="1" applyFill="1"/>
    <xf numFmtId="3" fontId="9" fillId="0" borderId="12" xfId="3" applyNumberFormat="1" applyFont="1" applyFill="1" applyBorder="1" applyAlignment="1">
      <alignment horizontal="center" vertical="center"/>
    </xf>
    <xf numFmtId="0" fontId="22" fillId="0" borderId="0" xfId="0" applyFont="1" applyBorder="1"/>
    <xf numFmtId="14" fontId="5" fillId="0" borderId="0" xfId="0" applyNumberFormat="1" applyFont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24" fillId="2" borderId="0" xfId="2" applyFont="1" applyFill="1" applyBorder="1" applyAlignment="1">
      <alignment horizontal="center" vertical="center" wrapText="1"/>
    </xf>
    <xf numFmtId="0" fontId="25" fillId="0" borderId="0" xfId="2" applyFont="1" applyFill="1"/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9" fontId="27" fillId="0" borderId="0" xfId="0" applyNumberFormat="1" applyFont="1" applyBorder="1" applyAlignment="1">
      <alignment horizontal="center" vertical="center"/>
    </xf>
    <xf numFmtId="9" fontId="21" fillId="0" borderId="0" xfId="0" applyNumberFormat="1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wrapText="1"/>
    </xf>
    <xf numFmtId="0" fontId="9" fillId="0" borderId="18" xfId="0" applyFont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left" vertical="center" indent="1"/>
    </xf>
    <xf numFmtId="0" fontId="9" fillId="0" borderId="10" xfId="2" applyNumberFormat="1" applyFont="1" applyFill="1" applyBorder="1" applyAlignment="1">
      <alignment horizontal="left" vertical="center" wrapText="1" indent="1"/>
    </xf>
    <xf numFmtId="3" fontId="9" fillId="0" borderId="13" xfId="2" applyNumberFormat="1" applyFont="1" applyFill="1" applyBorder="1" applyAlignment="1">
      <alignment horizontal="center" vertical="center"/>
    </xf>
    <xf numFmtId="0" fontId="25" fillId="0" borderId="0" xfId="2" applyFont="1"/>
    <xf numFmtId="0" fontId="9" fillId="0" borderId="9" xfId="0" applyFont="1" applyBorder="1" applyAlignment="1">
      <alignment horizontal="center" vertical="center"/>
    </xf>
    <xf numFmtId="0" fontId="9" fillId="0" borderId="11" xfId="2" applyNumberFormat="1" applyFont="1" applyFill="1" applyBorder="1" applyAlignment="1">
      <alignment horizontal="left" vertical="center" wrapText="1" indent="1"/>
    </xf>
    <xf numFmtId="3" fontId="9" fillId="0" borderId="12" xfId="2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left" vertical="center" indent="1"/>
    </xf>
    <xf numFmtId="0" fontId="9" fillId="0" borderId="15" xfId="2" applyNumberFormat="1" applyFont="1" applyFill="1" applyBorder="1" applyAlignment="1">
      <alignment horizontal="left" vertical="center" wrapText="1" indent="1"/>
    </xf>
    <xf numFmtId="3" fontId="9" fillId="0" borderId="16" xfId="2" applyNumberFormat="1" applyFont="1" applyFill="1" applyBorder="1" applyAlignment="1">
      <alignment horizontal="center" vertical="center"/>
    </xf>
    <xf numFmtId="3" fontId="9" fillId="0" borderId="33" xfId="2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left" vertical="center" indent="1"/>
    </xf>
    <xf numFmtId="0" fontId="9" fillId="0" borderId="7" xfId="2" applyNumberFormat="1" applyFont="1" applyFill="1" applyBorder="1" applyAlignment="1">
      <alignment horizontal="left" vertical="center" wrapText="1" indent="1"/>
    </xf>
    <xf numFmtId="0" fontId="9" fillId="0" borderId="7" xfId="2" applyFont="1" applyFill="1" applyBorder="1" applyAlignment="1">
      <alignment horizontal="center" vertical="center"/>
    </xf>
    <xf numFmtId="3" fontId="9" fillId="0" borderId="8" xfId="2" applyNumberFormat="1" applyFont="1" applyFill="1" applyBorder="1" applyAlignment="1">
      <alignment horizontal="center" vertical="center"/>
    </xf>
    <xf numFmtId="49" fontId="9" fillId="0" borderId="15" xfId="2" applyNumberFormat="1" applyFont="1" applyFill="1" applyBorder="1" applyAlignment="1">
      <alignment horizontal="left" vertical="center" wrapText="1" indent="1"/>
    </xf>
    <xf numFmtId="0" fontId="9" fillId="0" borderId="19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indent="1"/>
    </xf>
    <xf numFmtId="0" fontId="9" fillId="0" borderId="2" xfId="2" applyNumberFormat="1" applyFont="1" applyFill="1" applyBorder="1" applyAlignment="1">
      <alignment horizontal="left" vertical="center" wrapText="1" indent="1"/>
    </xf>
    <xf numFmtId="0" fontId="9" fillId="0" borderId="9" xfId="2" applyFont="1" applyFill="1" applyBorder="1" applyAlignment="1">
      <alignment horizontal="left" vertical="center" indent="1"/>
    </xf>
    <xf numFmtId="0" fontId="25" fillId="0" borderId="11" xfId="2" applyFont="1" applyBorder="1" applyAlignment="1">
      <alignment horizontal="center"/>
    </xf>
    <xf numFmtId="0" fontId="9" fillId="0" borderId="0" xfId="2" applyFont="1" applyFill="1" applyBorder="1" applyAlignment="1">
      <alignment horizontal="left" vertical="center" indent="1"/>
    </xf>
    <xf numFmtId="0" fontId="25" fillId="0" borderId="0" xfId="2" applyFont="1" applyAlignment="1">
      <alignment horizontal="center"/>
    </xf>
    <xf numFmtId="2" fontId="9" fillId="0" borderId="0" xfId="2" applyNumberFormat="1" applyFont="1" applyFill="1" applyBorder="1" applyAlignment="1">
      <alignment horizontal="left" vertical="center" wrapText="1" indent="1"/>
    </xf>
    <xf numFmtId="0" fontId="25" fillId="0" borderId="0" xfId="2" applyFont="1" applyAlignment="1">
      <alignment horizontal="left" vertical="center"/>
    </xf>
    <xf numFmtId="0" fontId="9" fillId="0" borderId="0" xfId="2" applyFont="1" applyFill="1"/>
    <xf numFmtId="0" fontId="9" fillId="0" borderId="0" xfId="2" applyFont="1" applyFill="1" applyAlignment="1">
      <alignment horizontal="center"/>
    </xf>
    <xf numFmtId="165" fontId="24" fillId="2" borderId="35" xfId="3" applyNumberFormat="1" applyFont="1" applyFill="1" applyBorder="1" applyAlignment="1">
      <alignment horizontal="center" vertical="center" wrapText="1"/>
    </xf>
    <xf numFmtId="0" fontId="9" fillId="0" borderId="36" xfId="2" applyFont="1" applyFill="1" applyBorder="1" applyAlignment="1">
      <alignment horizontal="left" vertical="center" indent="1"/>
    </xf>
    <xf numFmtId="0" fontId="9" fillId="0" borderId="37" xfId="2" applyFont="1" applyFill="1" applyBorder="1" applyAlignment="1">
      <alignment horizontal="left" vertical="center" indent="1"/>
    </xf>
    <xf numFmtId="0" fontId="9" fillId="0" borderId="38" xfId="2" applyFont="1" applyFill="1" applyBorder="1" applyAlignment="1">
      <alignment horizontal="left" vertical="center" indent="1"/>
    </xf>
    <xf numFmtId="0" fontId="9" fillId="0" borderId="39" xfId="2" applyFont="1" applyFill="1" applyBorder="1" applyAlignment="1">
      <alignment horizontal="left" vertical="center" indent="1"/>
    </xf>
    <xf numFmtId="0" fontId="9" fillId="0" borderId="40" xfId="2" applyFont="1" applyFill="1" applyBorder="1" applyAlignment="1">
      <alignment horizontal="left" vertical="center" indent="1"/>
    </xf>
    <xf numFmtId="0" fontId="25" fillId="0" borderId="37" xfId="2" applyFont="1" applyBorder="1"/>
    <xf numFmtId="0" fontId="24" fillId="2" borderId="34" xfId="2" applyFont="1" applyFill="1" applyBorder="1" applyAlignment="1">
      <alignment horizontal="center" vertical="center" wrapText="1"/>
    </xf>
    <xf numFmtId="3" fontId="9" fillId="0" borderId="41" xfId="2" applyNumberFormat="1" applyFont="1" applyFill="1" applyBorder="1" applyAlignment="1">
      <alignment horizontal="center" vertical="center"/>
    </xf>
    <xf numFmtId="3" fontId="9" fillId="0" borderId="42" xfId="2" applyNumberFormat="1" applyFont="1" applyFill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8" fillId="0" borderId="38" xfId="2" applyNumberFormat="1" applyFont="1" applyFill="1" applyBorder="1" applyAlignment="1">
      <alignment horizontal="center" vertic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45" xfId="2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9" fontId="28" fillId="0" borderId="0" xfId="1" applyFont="1" applyAlignment="1">
      <alignment horizontal="center"/>
    </xf>
    <xf numFmtId="0" fontId="24" fillId="2" borderId="46" xfId="2" applyFont="1" applyFill="1" applyBorder="1" applyAlignment="1">
      <alignment horizontal="center" vertical="center" wrapText="1"/>
    </xf>
    <xf numFmtId="3" fontId="9" fillId="0" borderId="47" xfId="2" applyNumberFormat="1" applyFont="1" applyFill="1" applyBorder="1" applyAlignment="1">
      <alignment horizontal="center" vertical="center"/>
    </xf>
    <xf numFmtId="3" fontId="9" fillId="0" borderId="48" xfId="2" applyNumberFormat="1" applyFont="1" applyFill="1" applyBorder="1" applyAlignment="1">
      <alignment horizontal="center" vertical="center"/>
    </xf>
    <xf numFmtId="3" fontId="9" fillId="0" borderId="49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3" fontId="9" fillId="0" borderId="51" xfId="2" applyNumberFormat="1" applyFont="1" applyFill="1" applyBorder="1" applyAlignment="1">
      <alignment horizontal="center" vertical="center"/>
    </xf>
    <xf numFmtId="3" fontId="9" fillId="0" borderId="52" xfId="2" applyNumberFormat="1" applyFont="1" applyFill="1" applyBorder="1" applyAlignment="1">
      <alignment horizontal="center" vertical="center"/>
    </xf>
    <xf numFmtId="0" fontId="8" fillId="0" borderId="9" xfId="24" applyFont="1" applyFill="1" applyBorder="1" applyAlignment="1">
      <alignment horizontal="center" vertical="center"/>
    </xf>
    <xf numFmtId="0" fontId="8" fillId="0" borderId="11" xfId="24" applyFont="1" applyFill="1" applyBorder="1" applyAlignment="1">
      <alignment horizontal="left" vertical="center" indent="1"/>
    </xf>
    <xf numFmtId="0" fontId="9" fillId="0" borderId="11" xfId="24" applyFont="1" applyFill="1" applyBorder="1" applyAlignment="1">
      <alignment horizontal="center" vertical="center"/>
    </xf>
    <xf numFmtId="0" fontId="8" fillId="0" borderId="11" xfId="24" applyFont="1" applyFill="1" applyBorder="1" applyAlignment="1">
      <alignment horizontal="left" vertical="center" wrapText="1" indent="1"/>
    </xf>
    <xf numFmtId="0" fontId="29" fillId="0" borderId="11" xfId="24" applyFont="1" applyFill="1" applyBorder="1" applyAlignment="1">
      <alignment horizontal="left" vertical="center" indent="1"/>
    </xf>
    <xf numFmtId="3" fontId="0" fillId="0" borderId="0" xfId="0" applyNumberFormat="1" applyBorder="1"/>
    <xf numFmtId="3" fontId="24" fillId="0" borderId="13" xfId="2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3" fontId="8" fillId="0" borderId="15" xfId="2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30" fillId="0" borderId="0" xfId="2" applyFont="1" applyFill="1"/>
    <xf numFmtId="0" fontId="31" fillId="0" borderId="0" xfId="2" applyFont="1" applyFill="1" applyAlignment="1">
      <alignment wrapText="1"/>
    </xf>
    <xf numFmtId="9" fontId="30" fillId="0" borderId="0" xfId="1" applyFont="1"/>
    <xf numFmtId="0" fontId="30" fillId="0" borderId="0" xfId="2" applyFont="1"/>
    <xf numFmtId="9" fontId="32" fillId="0" borderId="0" xfId="1" applyFont="1"/>
    <xf numFmtId="9" fontId="31" fillId="0" borderId="0" xfId="1" applyFont="1" applyFill="1" applyAlignment="1">
      <alignment horizontal="center"/>
    </xf>
    <xf numFmtId="0" fontId="3" fillId="2" borderId="0" xfId="2" applyFont="1" applyFill="1" applyAlignment="1">
      <alignment horizontal="center" vertical="center"/>
    </xf>
    <xf numFmtId="3" fontId="8" fillId="0" borderId="53" xfId="2" applyNumberFormat="1" applyFont="1" applyFill="1" applyBorder="1" applyAlignment="1">
      <alignment horizontal="center" vertical="center"/>
    </xf>
    <xf numFmtId="3" fontId="8" fillId="0" borderId="54" xfId="2" applyNumberFormat="1" applyFont="1" applyFill="1" applyBorder="1" applyAlignment="1">
      <alignment horizontal="center" vertical="center"/>
    </xf>
    <xf numFmtId="3" fontId="8" fillId="0" borderId="37" xfId="2" applyNumberFormat="1" applyFont="1" applyFill="1" applyBorder="1" applyAlignment="1">
      <alignment horizontal="center" vertical="center"/>
    </xf>
    <xf numFmtId="3" fontId="8" fillId="0" borderId="36" xfId="2" applyNumberFormat="1" applyFont="1" applyFill="1" applyBorder="1" applyAlignment="1">
      <alignment horizontal="center" vertical="center"/>
    </xf>
    <xf numFmtId="14" fontId="21" fillId="0" borderId="0" xfId="0" applyNumberFormat="1" applyFont="1" applyBorder="1" applyAlignment="1">
      <alignment horizontal="center" vertical="center"/>
    </xf>
    <xf numFmtId="3" fontId="24" fillId="0" borderId="33" xfId="2" applyNumberFormat="1" applyFont="1" applyFill="1" applyBorder="1" applyAlignment="1">
      <alignment horizontal="center" vertical="center"/>
    </xf>
    <xf numFmtId="0" fontId="28" fillId="0" borderId="0" xfId="2" applyFont="1" applyFill="1"/>
    <xf numFmtId="0" fontId="33" fillId="0" borderId="0" xfId="2" applyFont="1" applyFill="1" applyAlignment="1">
      <alignment wrapText="1"/>
    </xf>
    <xf numFmtId="9" fontId="28" fillId="0" borderId="0" xfId="1" applyFont="1"/>
    <xf numFmtId="0" fontId="28" fillId="0" borderId="0" xfId="2" applyFont="1"/>
    <xf numFmtId="9" fontId="34" fillId="0" borderId="0" xfId="0" applyNumberFormat="1" applyFont="1" applyBorder="1" applyAlignment="1">
      <alignment horizontal="center" vertical="center"/>
    </xf>
    <xf numFmtId="3" fontId="29" fillId="0" borderId="13" xfId="2" applyNumberFormat="1" applyFont="1" applyFill="1" applyBorder="1" applyAlignment="1">
      <alignment horizontal="center" vertical="center"/>
    </xf>
    <xf numFmtId="3" fontId="29" fillId="0" borderId="26" xfId="2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Font="1"/>
    <xf numFmtId="3" fontId="29" fillId="0" borderId="16" xfId="2" applyNumberFormat="1" applyFont="1" applyFill="1" applyBorder="1" applyAlignment="1">
      <alignment horizontal="center" vertical="center"/>
    </xf>
    <xf numFmtId="3" fontId="29" fillId="0" borderId="33" xfId="2" applyNumberFormat="1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</cellXfs>
  <cellStyles count="25">
    <cellStyle name="Обычный" xfId="0" builtinId="0"/>
    <cellStyle name="Обычный 2" xfId="2"/>
    <cellStyle name="Обычный 2 2" xfId="24"/>
    <cellStyle name="Обычный_1250" xfId="18"/>
    <cellStyle name="Обычный_1875" xfId="19"/>
    <cellStyle name="Обычный_2500" xfId="17"/>
    <cellStyle name="Обычный_ВН18-230" xfId="21"/>
    <cellStyle name="Обычный_ВН18-260" xfId="22"/>
    <cellStyle name="Обычный_ВН18-375" xfId="23"/>
    <cellStyle name="Обычный_ВС, ВН2" xfId="13"/>
    <cellStyle name="Обычный_ВС,ВУ,ВН-3" xfId="14"/>
    <cellStyle name="Обычный_ВС-5" xfId="15"/>
    <cellStyle name="Обычный_ВС54-1875" xfId="5"/>
    <cellStyle name="Обычный_ВС-58 ( вынос)" xfId="20"/>
    <cellStyle name="Обычный_ВС64.105Л-1250" xfId="8"/>
    <cellStyle name="Обычный_ВС64.105Н-1250" xfId="10"/>
    <cellStyle name="Обычный_ВС64.105Н-2500" xfId="11"/>
    <cellStyle name="Обычный_ВС64.105Н-3750" xfId="12"/>
    <cellStyle name="Обычный_Лист1" xfId="7"/>
    <cellStyle name="Обычный_Лист2" xfId="6"/>
    <cellStyle name="Обычный_Лист3" xfId="9"/>
    <cellStyle name="Обычный_Лист4" xfId="16"/>
    <cellStyle name="Обычный_Номенклатурный справочник" xfId="4"/>
    <cellStyle name="Процентный" xfId="1" builtinId="5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42335</xdr:colOff>
      <xdr:row>0</xdr:row>
      <xdr:rowOff>13235</xdr:rowOff>
    </xdr:from>
    <xdr:to>
      <xdr:col>11</xdr:col>
      <xdr:colOff>1058332</xdr:colOff>
      <xdr:row>1</xdr:row>
      <xdr:rowOff>148167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47668" y="13235"/>
          <a:ext cx="1058332" cy="325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3428999</xdr:colOff>
      <xdr:row>0</xdr:row>
      <xdr:rowOff>0</xdr:rowOff>
    </xdr:from>
    <xdr:to>
      <xdr:col>11</xdr:col>
      <xdr:colOff>962024</xdr:colOff>
      <xdr:row>2</xdr:row>
      <xdr:rowOff>0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962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3428999</xdr:colOff>
      <xdr:row>0</xdr:row>
      <xdr:rowOff>0</xdr:rowOff>
    </xdr:from>
    <xdr:ext cx="962025" cy="495300"/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962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3214688</xdr:colOff>
      <xdr:row>0</xdr:row>
      <xdr:rowOff>47625</xdr:rowOff>
    </xdr:from>
    <xdr:to>
      <xdr:col>6</xdr:col>
      <xdr:colOff>4286250</xdr:colOff>
      <xdr:row>1</xdr:row>
      <xdr:rowOff>238125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608344" y="47625"/>
          <a:ext cx="1071562" cy="440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3448050</xdr:colOff>
      <xdr:row>0</xdr:row>
      <xdr:rowOff>4867</xdr:rowOff>
    </xdr:from>
    <xdr:to>
      <xdr:col>9</xdr:col>
      <xdr:colOff>976313</xdr:colOff>
      <xdr:row>1</xdr:row>
      <xdr:rowOff>190500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15425" y="4867"/>
          <a:ext cx="1266825" cy="43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2746375</xdr:colOff>
      <xdr:row>0</xdr:row>
      <xdr:rowOff>0</xdr:rowOff>
    </xdr:from>
    <xdr:to>
      <xdr:col>9</xdr:col>
      <xdr:colOff>993775</xdr:colOff>
      <xdr:row>1</xdr:row>
      <xdr:rowOff>200024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08875" y="0"/>
          <a:ext cx="1104900" cy="454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42333</xdr:colOff>
      <xdr:row>0</xdr:row>
      <xdr:rowOff>75278</xdr:rowOff>
    </xdr:from>
    <xdr:to>
      <xdr:col>7</xdr:col>
      <xdr:colOff>914401</xdr:colOff>
      <xdr:row>1</xdr:row>
      <xdr:rowOff>209550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43558" y="75278"/>
          <a:ext cx="872068" cy="381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103"/>
  <sheetViews>
    <sheetView tabSelected="1" view="pageBreakPreview" zoomScaleNormal="90" zoomScaleSheetLayoutView="100" workbookViewId="0">
      <pane ySplit="4" topLeftCell="A5" activePane="bottomLeft" state="frozen"/>
      <selection pane="bottomLeft" activeCell="N67" sqref="N67"/>
    </sheetView>
  </sheetViews>
  <sheetFormatPr defaultRowHeight="15" outlineLevelCol="1"/>
  <cols>
    <col min="1" max="1" width="6.42578125" style="294" customWidth="1"/>
    <col min="2" max="2" width="13.85546875" style="294" customWidth="1"/>
    <col min="3" max="3" width="13.28515625" style="317" customWidth="1"/>
    <col min="4" max="4" width="20.7109375" style="294" customWidth="1"/>
    <col min="5" max="5" width="14.28515625" style="318" customWidth="1"/>
    <col min="6" max="6" width="18.42578125" style="318" customWidth="1"/>
    <col min="7" max="7" width="44.85546875" style="318" customWidth="1"/>
    <col min="8" max="11" width="17.42578125" style="319" hidden="1" customWidth="1" outlineLevel="1"/>
    <col min="12" max="12" width="17.42578125" style="319" customWidth="1" collapsed="1"/>
    <col min="13" max="13" width="9.140625" style="373"/>
    <col min="14" max="215" width="9.140625" style="294"/>
    <col min="216" max="216" width="6.42578125" style="294" customWidth="1"/>
    <col min="217" max="217" width="11.28515625" style="294" customWidth="1"/>
    <col min="218" max="218" width="9.140625" style="294" customWidth="1"/>
    <col min="219" max="219" width="18.28515625" style="294" customWidth="1"/>
    <col min="220" max="220" width="18.7109375" style="294" bestFit="1" customWidth="1"/>
    <col min="221" max="221" width="13.85546875" style="294" customWidth="1"/>
    <col min="222" max="222" width="33.7109375" style="294" bestFit="1" customWidth="1"/>
    <col min="223" max="225" width="12.7109375" style="294" customWidth="1"/>
    <col min="226" max="471" width="9.140625" style="294"/>
    <col min="472" max="472" width="6.42578125" style="294" customWidth="1"/>
    <col min="473" max="473" width="11.28515625" style="294" customWidth="1"/>
    <col min="474" max="474" width="9.140625" style="294" customWidth="1"/>
    <col min="475" max="475" width="18.28515625" style="294" customWidth="1"/>
    <col min="476" max="476" width="18.7109375" style="294" bestFit="1" customWidth="1"/>
    <col min="477" max="477" width="13.85546875" style="294" customWidth="1"/>
    <col min="478" max="478" width="33.7109375" style="294" bestFit="1" customWidth="1"/>
    <col min="479" max="481" width="12.7109375" style="294" customWidth="1"/>
    <col min="482" max="727" width="9.140625" style="294"/>
    <col min="728" max="728" width="6.42578125" style="294" customWidth="1"/>
    <col min="729" max="729" width="11.28515625" style="294" customWidth="1"/>
    <col min="730" max="730" width="9.140625" style="294" customWidth="1"/>
    <col min="731" max="731" width="18.28515625" style="294" customWidth="1"/>
    <col min="732" max="732" width="18.7109375" style="294" bestFit="1" customWidth="1"/>
    <col min="733" max="733" width="13.85546875" style="294" customWidth="1"/>
    <col min="734" max="734" width="33.7109375" style="294" bestFit="1" customWidth="1"/>
    <col min="735" max="737" width="12.7109375" style="294" customWidth="1"/>
    <col min="738" max="983" width="9.140625" style="294"/>
    <col min="984" max="984" width="6.42578125" style="294" customWidth="1"/>
    <col min="985" max="985" width="11.28515625" style="294" customWidth="1"/>
    <col min="986" max="986" width="9.140625" style="294" customWidth="1"/>
    <col min="987" max="987" width="18.28515625" style="294" customWidth="1"/>
    <col min="988" max="988" width="18.7109375" style="294" bestFit="1" customWidth="1"/>
    <col min="989" max="989" width="13.85546875" style="294" customWidth="1"/>
    <col min="990" max="990" width="33.7109375" style="294" bestFit="1" customWidth="1"/>
    <col min="991" max="993" width="12.7109375" style="294" customWidth="1"/>
    <col min="994" max="1239" width="9.140625" style="294"/>
    <col min="1240" max="1240" width="6.42578125" style="294" customWidth="1"/>
    <col min="1241" max="1241" width="11.28515625" style="294" customWidth="1"/>
    <col min="1242" max="1242" width="9.140625" style="294" customWidth="1"/>
    <col min="1243" max="1243" width="18.28515625" style="294" customWidth="1"/>
    <col min="1244" max="1244" width="18.7109375" style="294" bestFit="1" customWidth="1"/>
    <col min="1245" max="1245" width="13.85546875" style="294" customWidth="1"/>
    <col min="1246" max="1246" width="33.7109375" style="294" bestFit="1" customWidth="1"/>
    <col min="1247" max="1249" width="12.7109375" style="294" customWidth="1"/>
    <col min="1250" max="1495" width="9.140625" style="294"/>
    <col min="1496" max="1496" width="6.42578125" style="294" customWidth="1"/>
    <col min="1497" max="1497" width="11.28515625" style="294" customWidth="1"/>
    <col min="1498" max="1498" width="9.140625" style="294" customWidth="1"/>
    <col min="1499" max="1499" width="18.28515625" style="294" customWidth="1"/>
    <col min="1500" max="1500" width="18.7109375" style="294" bestFit="1" customWidth="1"/>
    <col min="1501" max="1501" width="13.85546875" style="294" customWidth="1"/>
    <col min="1502" max="1502" width="33.7109375" style="294" bestFit="1" customWidth="1"/>
    <col min="1503" max="1505" width="12.7109375" style="294" customWidth="1"/>
    <col min="1506" max="1751" width="9.140625" style="294"/>
    <col min="1752" max="1752" width="6.42578125" style="294" customWidth="1"/>
    <col min="1753" max="1753" width="11.28515625" style="294" customWidth="1"/>
    <col min="1754" max="1754" width="9.140625" style="294" customWidth="1"/>
    <col min="1755" max="1755" width="18.28515625" style="294" customWidth="1"/>
    <col min="1756" max="1756" width="18.7109375" style="294" bestFit="1" customWidth="1"/>
    <col min="1757" max="1757" width="13.85546875" style="294" customWidth="1"/>
    <col min="1758" max="1758" width="33.7109375" style="294" bestFit="1" customWidth="1"/>
    <col min="1759" max="1761" width="12.7109375" style="294" customWidth="1"/>
    <col min="1762" max="2007" width="9.140625" style="294"/>
    <col min="2008" max="2008" width="6.42578125" style="294" customWidth="1"/>
    <col min="2009" max="2009" width="11.28515625" style="294" customWidth="1"/>
    <col min="2010" max="2010" width="9.140625" style="294" customWidth="1"/>
    <col min="2011" max="2011" width="18.28515625" style="294" customWidth="1"/>
    <col min="2012" max="2012" width="18.7109375" style="294" bestFit="1" customWidth="1"/>
    <col min="2013" max="2013" width="13.85546875" style="294" customWidth="1"/>
    <col min="2014" max="2014" width="33.7109375" style="294" bestFit="1" customWidth="1"/>
    <col min="2015" max="2017" width="12.7109375" style="294" customWidth="1"/>
    <col min="2018" max="2263" width="9.140625" style="294"/>
    <col min="2264" max="2264" width="6.42578125" style="294" customWidth="1"/>
    <col min="2265" max="2265" width="11.28515625" style="294" customWidth="1"/>
    <col min="2266" max="2266" width="9.140625" style="294" customWidth="1"/>
    <col min="2267" max="2267" width="18.28515625" style="294" customWidth="1"/>
    <col min="2268" max="2268" width="18.7109375" style="294" bestFit="1" customWidth="1"/>
    <col min="2269" max="2269" width="13.85546875" style="294" customWidth="1"/>
    <col min="2270" max="2270" width="33.7109375" style="294" bestFit="1" customWidth="1"/>
    <col min="2271" max="2273" width="12.7109375" style="294" customWidth="1"/>
    <col min="2274" max="2519" width="9.140625" style="294"/>
    <col min="2520" max="2520" width="6.42578125" style="294" customWidth="1"/>
    <col min="2521" max="2521" width="11.28515625" style="294" customWidth="1"/>
    <col min="2522" max="2522" width="9.140625" style="294" customWidth="1"/>
    <col min="2523" max="2523" width="18.28515625" style="294" customWidth="1"/>
    <col min="2524" max="2524" width="18.7109375" style="294" bestFit="1" customWidth="1"/>
    <col min="2525" max="2525" width="13.85546875" style="294" customWidth="1"/>
    <col min="2526" max="2526" width="33.7109375" style="294" bestFit="1" customWidth="1"/>
    <col min="2527" max="2529" width="12.7109375" style="294" customWidth="1"/>
    <col min="2530" max="2775" width="9.140625" style="294"/>
    <col min="2776" max="2776" width="6.42578125" style="294" customWidth="1"/>
    <col min="2777" max="2777" width="11.28515625" style="294" customWidth="1"/>
    <col min="2778" max="2778" width="9.140625" style="294" customWidth="1"/>
    <col min="2779" max="2779" width="18.28515625" style="294" customWidth="1"/>
    <col min="2780" max="2780" width="18.7109375" style="294" bestFit="1" customWidth="1"/>
    <col min="2781" max="2781" width="13.85546875" style="294" customWidth="1"/>
    <col min="2782" max="2782" width="33.7109375" style="294" bestFit="1" customWidth="1"/>
    <col min="2783" max="2785" width="12.7109375" style="294" customWidth="1"/>
    <col min="2786" max="3031" width="9.140625" style="294"/>
    <col min="3032" max="3032" width="6.42578125" style="294" customWidth="1"/>
    <col min="3033" max="3033" width="11.28515625" style="294" customWidth="1"/>
    <col min="3034" max="3034" width="9.140625" style="294" customWidth="1"/>
    <col min="3035" max="3035" width="18.28515625" style="294" customWidth="1"/>
    <col min="3036" max="3036" width="18.7109375" style="294" bestFit="1" customWidth="1"/>
    <col min="3037" max="3037" width="13.85546875" style="294" customWidth="1"/>
    <col min="3038" max="3038" width="33.7109375" style="294" bestFit="1" customWidth="1"/>
    <col min="3039" max="3041" width="12.7109375" style="294" customWidth="1"/>
    <col min="3042" max="3287" width="9.140625" style="294"/>
    <col min="3288" max="3288" width="6.42578125" style="294" customWidth="1"/>
    <col min="3289" max="3289" width="11.28515625" style="294" customWidth="1"/>
    <col min="3290" max="3290" width="9.140625" style="294" customWidth="1"/>
    <col min="3291" max="3291" width="18.28515625" style="294" customWidth="1"/>
    <col min="3292" max="3292" width="18.7109375" style="294" bestFit="1" customWidth="1"/>
    <col min="3293" max="3293" width="13.85546875" style="294" customWidth="1"/>
    <col min="3294" max="3294" width="33.7109375" style="294" bestFit="1" customWidth="1"/>
    <col min="3295" max="3297" width="12.7109375" style="294" customWidth="1"/>
    <col min="3298" max="3543" width="9.140625" style="294"/>
    <col min="3544" max="3544" width="6.42578125" style="294" customWidth="1"/>
    <col min="3545" max="3545" width="11.28515625" style="294" customWidth="1"/>
    <col min="3546" max="3546" width="9.140625" style="294" customWidth="1"/>
    <col min="3547" max="3547" width="18.28515625" style="294" customWidth="1"/>
    <col min="3548" max="3548" width="18.7109375" style="294" bestFit="1" customWidth="1"/>
    <col min="3549" max="3549" width="13.85546875" style="294" customWidth="1"/>
    <col min="3550" max="3550" width="33.7109375" style="294" bestFit="1" customWidth="1"/>
    <col min="3551" max="3553" width="12.7109375" style="294" customWidth="1"/>
    <col min="3554" max="3799" width="9.140625" style="294"/>
    <col min="3800" max="3800" width="6.42578125" style="294" customWidth="1"/>
    <col min="3801" max="3801" width="11.28515625" style="294" customWidth="1"/>
    <col min="3802" max="3802" width="9.140625" style="294" customWidth="1"/>
    <col min="3803" max="3803" width="18.28515625" style="294" customWidth="1"/>
    <col min="3804" max="3804" width="18.7109375" style="294" bestFit="1" customWidth="1"/>
    <col min="3805" max="3805" width="13.85546875" style="294" customWidth="1"/>
    <col min="3806" max="3806" width="33.7109375" style="294" bestFit="1" customWidth="1"/>
    <col min="3807" max="3809" width="12.7109375" style="294" customWidth="1"/>
    <col min="3810" max="4055" width="9.140625" style="294"/>
    <col min="4056" max="4056" width="6.42578125" style="294" customWidth="1"/>
    <col min="4057" max="4057" width="11.28515625" style="294" customWidth="1"/>
    <col min="4058" max="4058" width="9.140625" style="294" customWidth="1"/>
    <col min="4059" max="4059" width="18.28515625" style="294" customWidth="1"/>
    <col min="4060" max="4060" width="18.7109375" style="294" bestFit="1" customWidth="1"/>
    <col min="4061" max="4061" width="13.85546875" style="294" customWidth="1"/>
    <col min="4062" max="4062" width="33.7109375" style="294" bestFit="1" customWidth="1"/>
    <col min="4063" max="4065" width="12.7109375" style="294" customWidth="1"/>
    <col min="4066" max="4311" width="9.140625" style="294"/>
    <col min="4312" max="4312" width="6.42578125" style="294" customWidth="1"/>
    <col min="4313" max="4313" width="11.28515625" style="294" customWidth="1"/>
    <col min="4314" max="4314" width="9.140625" style="294" customWidth="1"/>
    <col min="4315" max="4315" width="18.28515625" style="294" customWidth="1"/>
    <col min="4316" max="4316" width="18.7109375" style="294" bestFit="1" customWidth="1"/>
    <col min="4317" max="4317" width="13.85546875" style="294" customWidth="1"/>
    <col min="4318" max="4318" width="33.7109375" style="294" bestFit="1" customWidth="1"/>
    <col min="4319" max="4321" width="12.7109375" style="294" customWidth="1"/>
    <col min="4322" max="4567" width="9.140625" style="294"/>
    <col min="4568" max="4568" width="6.42578125" style="294" customWidth="1"/>
    <col min="4569" max="4569" width="11.28515625" style="294" customWidth="1"/>
    <col min="4570" max="4570" width="9.140625" style="294" customWidth="1"/>
    <col min="4571" max="4571" width="18.28515625" style="294" customWidth="1"/>
    <col min="4572" max="4572" width="18.7109375" style="294" bestFit="1" customWidth="1"/>
    <col min="4573" max="4573" width="13.85546875" style="294" customWidth="1"/>
    <col min="4574" max="4574" width="33.7109375" style="294" bestFit="1" customWidth="1"/>
    <col min="4575" max="4577" width="12.7109375" style="294" customWidth="1"/>
    <col min="4578" max="4823" width="9.140625" style="294"/>
    <col min="4824" max="4824" width="6.42578125" style="294" customWidth="1"/>
    <col min="4825" max="4825" width="11.28515625" style="294" customWidth="1"/>
    <col min="4826" max="4826" width="9.140625" style="294" customWidth="1"/>
    <col min="4827" max="4827" width="18.28515625" style="294" customWidth="1"/>
    <col min="4828" max="4828" width="18.7109375" style="294" bestFit="1" customWidth="1"/>
    <col min="4829" max="4829" width="13.85546875" style="294" customWidth="1"/>
    <col min="4830" max="4830" width="33.7109375" style="294" bestFit="1" customWidth="1"/>
    <col min="4831" max="4833" width="12.7109375" style="294" customWidth="1"/>
    <col min="4834" max="5079" width="9.140625" style="294"/>
    <col min="5080" max="5080" width="6.42578125" style="294" customWidth="1"/>
    <col min="5081" max="5081" width="11.28515625" style="294" customWidth="1"/>
    <col min="5082" max="5082" width="9.140625" style="294" customWidth="1"/>
    <col min="5083" max="5083" width="18.28515625" style="294" customWidth="1"/>
    <col min="5084" max="5084" width="18.7109375" style="294" bestFit="1" customWidth="1"/>
    <col min="5085" max="5085" width="13.85546875" style="294" customWidth="1"/>
    <col min="5086" max="5086" width="33.7109375" style="294" bestFit="1" customWidth="1"/>
    <col min="5087" max="5089" width="12.7109375" style="294" customWidth="1"/>
    <col min="5090" max="5335" width="9.140625" style="294"/>
    <col min="5336" max="5336" width="6.42578125" style="294" customWidth="1"/>
    <col min="5337" max="5337" width="11.28515625" style="294" customWidth="1"/>
    <col min="5338" max="5338" width="9.140625" style="294" customWidth="1"/>
    <col min="5339" max="5339" width="18.28515625" style="294" customWidth="1"/>
    <col min="5340" max="5340" width="18.7109375" style="294" bestFit="1" customWidth="1"/>
    <col min="5341" max="5341" width="13.85546875" style="294" customWidth="1"/>
    <col min="5342" max="5342" width="33.7109375" style="294" bestFit="1" customWidth="1"/>
    <col min="5343" max="5345" width="12.7109375" style="294" customWidth="1"/>
    <col min="5346" max="5591" width="9.140625" style="294"/>
    <col min="5592" max="5592" width="6.42578125" style="294" customWidth="1"/>
    <col min="5593" max="5593" width="11.28515625" style="294" customWidth="1"/>
    <col min="5594" max="5594" width="9.140625" style="294" customWidth="1"/>
    <col min="5595" max="5595" width="18.28515625" style="294" customWidth="1"/>
    <col min="5596" max="5596" width="18.7109375" style="294" bestFit="1" customWidth="1"/>
    <col min="5597" max="5597" width="13.85546875" style="294" customWidth="1"/>
    <col min="5598" max="5598" width="33.7109375" style="294" bestFit="1" customWidth="1"/>
    <col min="5599" max="5601" width="12.7109375" style="294" customWidth="1"/>
    <col min="5602" max="5847" width="9.140625" style="294"/>
    <col min="5848" max="5848" width="6.42578125" style="294" customWidth="1"/>
    <col min="5849" max="5849" width="11.28515625" style="294" customWidth="1"/>
    <col min="5850" max="5850" width="9.140625" style="294" customWidth="1"/>
    <col min="5851" max="5851" width="18.28515625" style="294" customWidth="1"/>
    <col min="5852" max="5852" width="18.7109375" style="294" bestFit="1" customWidth="1"/>
    <col min="5853" max="5853" width="13.85546875" style="294" customWidth="1"/>
    <col min="5854" max="5854" width="33.7109375" style="294" bestFit="1" customWidth="1"/>
    <col min="5855" max="5857" width="12.7109375" style="294" customWidth="1"/>
    <col min="5858" max="6103" width="9.140625" style="294"/>
    <col min="6104" max="6104" width="6.42578125" style="294" customWidth="1"/>
    <col min="6105" max="6105" width="11.28515625" style="294" customWidth="1"/>
    <col min="6106" max="6106" width="9.140625" style="294" customWidth="1"/>
    <col min="6107" max="6107" width="18.28515625" style="294" customWidth="1"/>
    <col min="6108" max="6108" width="18.7109375" style="294" bestFit="1" customWidth="1"/>
    <col min="6109" max="6109" width="13.85546875" style="294" customWidth="1"/>
    <col min="6110" max="6110" width="33.7109375" style="294" bestFit="1" customWidth="1"/>
    <col min="6111" max="6113" width="12.7109375" style="294" customWidth="1"/>
    <col min="6114" max="6359" width="9.140625" style="294"/>
    <col min="6360" max="6360" width="6.42578125" style="294" customWidth="1"/>
    <col min="6361" max="6361" width="11.28515625" style="294" customWidth="1"/>
    <col min="6362" max="6362" width="9.140625" style="294" customWidth="1"/>
    <col min="6363" max="6363" width="18.28515625" style="294" customWidth="1"/>
    <col min="6364" max="6364" width="18.7109375" style="294" bestFit="1" customWidth="1"/>
    <col min="6365" max="6365" width="13.85546875" style="294" customWidth="1"/>
    <col min="6366" max="6366" width="33.7109375" style="294" bestFit="1" customWidth="1"/>
    <col min="6367" max="6369" width="12.7109375" style="294" customWidth="1"/>
    <col min="6370" max="6615" width="9.140625" style="294"/>
    <col min="6616" max="6616" width="6.42578125" style="294" customWidth="1"/>
    <col min="6617" max="6617" width="11.28515625" style="294" customWidth="1"/>
    <col min="6618" max="6618" width="9.140625" style="294" customWidth="1"/>
    <col min="6619" max="6619" width="18.28515625" style="294" customWidth="1"/>
    <col min="6620" max="6620" width="18.7109375" style="294" bestFit="1" customWidth="1"/>
    <col min="6621" max="6621" width="13.85546875" style="294" customWidth="1"/>
    <col min="6622" max="6622" width="33.7109375" style="294" bestFit="1" customWidth="1"/>
    <col min="6623" max="6625" width="12.7109375" style="294" customWidth="1"/>
    <col min="6626" max="6871" width="9.140625" style="294"/>
    <col min="6872" max="6872" width="6.42578125" style="294" customWidth="1"/>
    <col min="6873" max="6873" width="11.28515625" style="294" customWidth="1"/>
    <col min="6874" max="6874" width="9.140625" style="294" customWidth="1"/>
    <col min="6875" max="6875" width="18.28515625" style="294" customWidth="1"/>
    <col min="6876" max="6876" width="18.7109375" style="294" bestFit="1" customWidth="1"/>
    <col min="6877" max="6877" width="13.85546875" style="294" customWidth="1"/>
    <col min="6878" max="6878" width="33.7109375" style="294" bestFit="1" customWidth="1"/>
    <col min="6879" max="6881" width="12.7109375" style="294" customWidth="1"/>
    <col min="6882" max="7127" width="9.140625" style="294"/>
    <col min="7128" max="7128" width="6.42578125" style="294" customWidth="1"/>
    <col min="7129" max="7129" width="11.28515625" style="294" customWidth="1"/>
    <col min="7130" max="7130" width="9.140625" style="294" customWidth="1"/>
    <col min="7131" max="7131" width="18.28515625" style="294" customWidth="1"/>
    <col min="7132" max="7132" width="18.7109375" style="294" bestFit="1" customWidth="1"/>
    <col min="7133" max="7133" width="13.85546875" style="294" customWidth="1"/>
    <col min="7134" max="7134" width="33.7109375" style="294" bestFit="1" customWidth="1"/>
    <col min="7135" max="7137" width="12.7109375" style="294" customWidth="1"/>
    <col min="7138" max="7383" width="9.140625" style="294"/>
    <col min="7384" max="7384" width="6.42578125" style="294" customWidth="1"/>
    <col min="7385" max="7385" width="11.28515625" style="294" customWidth="1"/>
    <col min="7386" max="7386" width="9.140625" style="294" customWidth="1"/>
    <col min="7387" max="7387" width="18.28515625" style="294" customWidth="1"/>
    <col min="7388" max="7388" width="18.7109375" style="294" bestFit="1" customWidth="1"/>
    <col min="7389" max="7389" width="13.85546875" style="294" customWidth="1"/>
    <col min="7390" max="7390" width="33.7109375" style="294" bestFit="1" customWidth="1"/>
    <col min="7391" max="7393" width="12.7109375" style="294" customWidth="1"/>
    <col min="7394" max="7639" width="9.140625" style="294"/>
    <col min="7640" max="7640" width="6.42578125" style="294" customWidth="1"/>
    <col min="7641" max="7641" width="11.28515625" style="294" customWidth="1"/>
    <col min="7642" max="7642" width="9.140625" style="294" customWidth="1"/>
    <col min="7643" max="7643" width="18.28515625" style="294" customWidth="1"/>
    <col min="7644" max="7644" width="18.7109375" style="294" bestFit="1" customWidth="1"/>
    <col min="7645" max="7645" width="13.85546875" style="294" customWidth="1"/>
    <col min="7646" max="7646" width="33.7109375" style="294" bestFit="1" customWidth="1"/>
    <col min="7647" max="7649" width="12.7109375" style="294" customWidth="1"/>
    <col min="7650" max="7895" width="9.140625" style="294"/>
    <col min="7896" max="7896" width="6.42578125" style="294" customWidth="1"/>
    <col min="7897" max="7897" width="11.28515625" style="294" customWidth="1"/>
    <col min="7898" max="7898" width="9.140625" style="294" customWidth="1"/>
    <col min="7899" max="7899" width="18.28515625" style="294" customWidth="1"/>
    <col min="7900" max="7900" width="18.7109375" style="294" bestFit="1" customWidth="1"/>
    <col min="7901" max="7901" width="13.85546875" style="294" customWidth="1"/>
    <col min="7902" max="7902" width="33.7109375" style="294" bestFit="1" customWidth="1"/>
    <col min="7903" max="7905" width="12.7109375" style="294" customWidth="1"/>
    <col min="7906" max="8151" width="9.140625" style="294"/>
    <col min="8152" max="8152" width="6.42578125" style="294" customWidth="1"/>
    <col min="8153" max="8153" width="11.28515625" style="294" customWidth="1"/>
    <col min="8154" max="8154" width="9.140625" style="294" customWidth="1"/>
    <col min="8155" max="8155" width="18.28515625" style="294" customWidth="1"/>
    <col min="8156" max="8156" width="18.7109375" style="294" bestFit="1" customWidth="1"/>
    <col min="8157" max="8157" width="13.85546875" style="294" customWidth="1"/>
    <col min="8158" max="8158" width="33.7109375" style="294" bestFit="1" customWidth="1"/>
    <col min="8159" max="8161" width="12.7109375" style="294" customWidth="1"/>
    <col min="8162" max="8407" width="9.140625" style="294"/>
    <col min="8408" max="8408" width="6.42578125" style="294" customWidth="1"/>
    <col min="8409" max="8409" width="11.28515625" style="294" customWidth="1"/>
    <col min="8410" max="8410" width="9.140625" style="294" customWidth="1"/>
    <col min="8411" max="8411" width="18.28515625" style="294" customWidth="1"/>
    <col min="8412" max="8412" width="18.7109375" style="294" bestFit="1" customWidth="1"/>
    <col min="8413" max="8413" width="13.85546875" style="294" customWidth="1"/>
    <col min="8414" max="8414" width="33.7109375" style="294" bestFit="1" customWidth="1"/>
    <col min="8415" max="8417" width="12.7109375" style="294" customWidth="1"/>
    <col min="8418" max="8663" width="9.140625" style="294"/>
    <col min="8664" max="8664" width="6.42578125" style="294" customWidth="1"/>
    <col min="8665" max="8665" width="11.28515625" style="294" customWidth="1"/>
    <col min="8666" max="8666" width="9.140625" style="294" customWidth="1"/>
    <col min="8667" max="8667" width="18.28515625" style="294" customWidth="1"/>
    <col min="8668" max="8668" width="18.7109375" style="294" bestFit="1" customWidth="1"/>
    <col min="8669" max="8669" width="13.85546875" style="294" customWidth="1"/>
    <col min="8670" max="8670" width="33.7109375" style="294" bestFit="1" customWidth="1"/>
    <col min="8671" max="8673" width="12.7109375" style="294" customWidth="1"/>
    <col min="8674" max="8919" width="9.140625" style="294"/>
    <col min="8920" max="8920" width="6.42578125" style="294" customWidth="1"/>
    <col min="8921" max="8921" width="11.28515625" style="294" customWidth="1"/>
    <col min="8922" max="8922" width="9.140625" style="294" customWidth="1"/>
    <col min="8923" max="8923" width="18.28515625" style="294" customWidth="1"/>
    <col min="8924" max="8924" width="18.7109375" style="294" bestFit="1" customWidth="1"/>
    <col min="8925" max="8925" width="13.85546875" style="294" customWidth="1"/>
    <col min="8926" max="8926" width="33.7109375" style="294" bestFit="1" customWidth="1"/>
    <col min="8927" max="8929" width="12.7109375" style="294" customWidth="1"/>
    <col min="8930" max="9175" width="9.140625" style="294"/>
    <col min="9176" max="9176" width="6.42578125" style="294" customWidth="1"/>
    <col min="9177" max="9177" width="11.28515625" style="294" customWidth="1"/>
    <col min="9178" max="9178" width="9.140625" style="294" customWidth="1"/>
    <col min="9179" max="9179" width="18.28515625" style="294" customWidth="1"/>
    <col min="9180" max="9180" width="18.7109375" style="294" bestFit="1" customWidth="1"/>
    <col min="9181" max="9181" width="13.85546875" style="294" customWidth="1"/>
    <col min="9182" max="9182" width="33.7109375" style="294" bestFit="1" customWidth="1"/>
    <col min="9183" max="9185" width="12.7109375" style="294" customWidth="1"/>
    <col min="9186" max="9431" width="9.140625" style="294"/>
    <col min="9432" max="9432" width="6.42578125" style="294" customWidth="1"/>
    <col min="9433" max="9433" width="11.28515625" style="294" customWidth="1"/>
    <col min="9434" max="9434" width="9.140625" style="294" customWidth="1"/>
    <col min="9435" max="9435" width="18.28515625" style="294" customWidth="1"/>
    <col min="9436" max="9436" width="18.7109375" style="294" bestFit="1" customWidth="1"/>
    <col min="9437" max="9437" width="13.85546875" style="294" customWidth="1"/>
    <col min="9438" max="9438" width="33.7109375" style="294" bestFit="1" customWidth="1"/>
    <col min="9439" max="9441" width="12.7109375" style="294" customWidth="1"/>
    <col min="9442" max="9687" width="9.140625" style="294"/>
    <col min="9688" max="9688" width="6.42578125" style="294" customWidth="1"/>
    <col min="9689" max="9689" width="11.28515625" style="294" customWidth="1"/>
    <col min="9690" max="9690" width="9.140625" style="294" customWidth="1"/>
    <col min="9691" max="9691" width="18.28515625" style="294" customWidth="1"/>
    <col min="9692" max="9692" width="18.7109375" style="294" bestFit="1" customWidth="1"/>
    <col min="9693" max="9693" width="13.85546875" style="294" customWidth="1"/>
    <col min="9694" max="9694" width="33.7109375" style="294" bestFit="1" customWidth="1"/>
    <col min="9695" max="9697" width="12.7109375" style="294" customWidth="1"/>
    <col min="9698" max="9943" width="9.140625" style="294"/>
    <col min="9944" max="9944" width="6.42578125" style="294" customWidth="1"/>
    <col min="9945" max="9945" width="11.28515625" style="294" customWidth="1"/>
    <col min="9946" max="9946" width="9.140625" style="294" customWidth="1"/>
    <col min="9947" max="9947" width="18.28515625" style="294" customWidth="1"/>
    <col min="9948" max="9948" width="18.7109375" style="294" bestFit="1" customWidth="1"/>
    <col min="9949" max="9949" width="13.85546875" style="294" customWidth="1"/>
    <col min="9950" max="9950" width="33.7109375" style="294" bestFit="1" customWidth="1"/>
    <col min="9951" max="9953" width="12.7109375" style="294" customWidth="1"/>
    <col min="9954" max="10199" width="9.140625" style="294"/>
    <col min="10200" max="10200" width="6.42578125" style="294" customWidth="1"/>
    <col min="10201" max="10201" width="11.28515625" style="294" customWidth="1"/>
    <col min="10202" max="10202" width="9.140625" style="294" customWidth="1"/>
    <col min="10203" max="10203" width="18.28515625" style="294" customWidth="1"/>
    <col min="10204" max="10204" width="18.7109375" style="294" bestFit="1" customWidth="1"/>
    <col min="10205" max="10205" width="13.85546875" style="294" customWidth="1"/>
    <col min="10206" max="10206" width="33.7109375" style="294" bestFit="1" customWidth="1"/>
    <col min="10207" max="10209" width="12.7109375" style="294" customWidth="1"/>
    <col min="10210" max="10455" width="9.140625" style="294"/>
    <col min="10456" max="10456" width="6.42578125" style="294" customWidth="1"/>
    <col min="10457" max="10457" width="11.28515625" style="294" customWidth="1"/>
    <col min="10458" max="10458" width="9.140625" style="294" customWidth="1"/>
    <col min="10459" max="10459" width="18.28515625" style="294" customWidth="1"/>
    <col min="10460" max="10460" width="18.7109375" style="294" bestFit="1" customWidth="1"/>
    <col min="10461" max="10461" width="13.85546875" style="294" customWidth="1"/>
    <col min="10462" max="10462" width="33.7109375" style="294" bestFit="1" customWidth="1"/>
    <col min="10463" max="10465" width="12.7109375" style="294" customWidth="1"/>
    <col min="10466" max="10711" width="9.140625" style="294"/>
    <col min="10712" max="10712" width="6.42578125" style="294" customWidth="1"/>
    <col min="10713" max="10713" width="11.28515625" style="294" customWidth="1"/>
    <col min="10714" max="10714" width="9.140625" style="294" customWidth="1"/>
    <col min="10715" max="10715" width="18.28515625" style="294" customWidth="1"/>
    <col min="10716" max="10716" width="18.7109375" style="294" bestFit="1" customWidth="1"/>
    <col min="10717" max="10717" width="13.85546875" style="294" customWidth="1"/>
    <col min="10718" max="10718" width="33.7109375" style="294" bestFit="1" customWidth="1"/>
    <col min="10719" max="10721" width="12.7109375" style="294" customWidth="1"/>
    <col min="10722" max="10967" width="9.140625" style="294"/>
    <col min="10968" max="10968" width="6.42578125" style="294" customWidth="1"/>
    <col min="10969" max="10969" width="11.28515625" style="294" customWidth="1"/>
    <col min="10970" max="10970" width="9.140625" style="294" customWidth="1"/>
    <col min="10971" max="10971" width="18.28515625" style="294" customWidth="1"/>
    <col min="10972" max="10972" width="18.7109375" style="294" bestFit="1" customWidth="1"/>
    <col min="10973" max="10973" width="13.85546875" style="294" customWidth="1"/>
    <col min="10974" max="10974" width="33.7109375" style="294" bestFit="1" customWidth="1"/>
    <col min="10975" max="10977" width="12.7109375" style="294" customWidth="1"/>
    <col min="10978" max="11223" width="9.140625" style="294"/>
    <col min="11224" max="11224" width="6.42578125" style="294" customWidth="1"/>
    <col min="11225" max="11225" width="11.28515625" style="294" customWidth="1"/>
    <col min="11226" max="11226" width="9.140625" style="294" customWidth="1"/>
    <col min="11227" max="11227" width="18.28515625" style="294" customWidth="1"/>
    <col min="11228" max="11228" width="18.7109375" style="294" bestFit="1" customWidth="1"/>
    <col min="11229" max="11229" width="13.85546875" style="294" customWidth="1"/>
    <col min="11230" max="11230" width="33.7109375" style="294" bestFit="1" customWidth="1"/>
    <col min="11231" max="11233" width="12.7109375" style="294" customWidth="1"/>
    <col min="11234" max="11479" width="9.140625" style="294"/>
    <col min="11480" max="11480" width="6.42578125" style="294" customWidth="1"/>
    <col min="11481" max="11481" width="11.28515625" style="294" customWidth="1"/>
    <col min="11482" max="11482" width="9.140625" style="294" customWidth="1"/>
    <col min="11483" max="11483" width="18.28515625" style="294" customWidth="1"/>
    <col min="11484" max="11484" width="18.7109375" style="294" bestFit="1" customWidth="1"/>
    <col min="11485" max="11485" width="13.85546875" style="294" customWidth="1"/>
    <col min="11486" max="11486" width="33.7109375" style="294" bestFit="1" customWidth="1"/>
    <col min="11487" max="11489" width="12.7109375" style="294" customWidth="1"/>
    <col min="11490" max="11735" width="9.140625" style="294"/>
    <col min="11736" max="11736" width="6.42578125" style="294" customWidth="1"/>
    <col min="11737" max="11737" width="11.28515625" style="294" customWidth="1"/>
    <col min="11738" max="11738" width="9.140625" style="294" customWidth="1"/>
    <col min="11739" max="11739" width="18.28515625" style="294" customWidth="1"/>
    <col min="11740" max="11740" width="18.7109375" style="294" bestFit="1" customWidth="1"/>
    <col min="11741" max="11741" width="13.85546875" style="294" customWidth="1"/>
    <col min="11742" max="11742" width="33.7109375" style="294" bestFit="1" customWidth="1"/>
    <col min="11743" max="11745" width="12.7109375" style="294" customWidth="1"/>
    <col min="11746" max="11991" width="9.140625" style="294"/>
    <col min="11992" max="11992" width="6.42578125" style="294" customWidth="1"/>
    <col min="11993" max="11993" width="11.28515625" style="294" customWidth="1"/>
    <col min="11994" max="11994" width="9.140625" style="294" customWidth="1"/>
    <col min="11995" max="11995" width="18.28515625" style="294" customWidth="1"/>
    <col min="11996" max="11996" width="18.7109375" style="294" bestFit="1" customWidth="1"/>
    <col min="11997" max="11997" width="13.85546875" style="294" customWidth="1"/>
    <col min="11998" max="11998" width="33.7109375" style="294" bestFit="1" customWidth="1"/>
    <col min="11999" max="12001" width="12.7109375" style="294" customWidth="1"/>
    <col min="12002" max="12247" width="9.140625" style="294"/>
    <col min="12248" max="12248" width="6.42578125" style="294" customWidth="1"/>
    <col min="12249" max="12249" width="11.28515625" style="294" customWidth="1"/>
    <col min="12250" max="12250" width="9.140625" style="294" customWidth="1"/>
    <col min="12251" max="12251" width="18.28515625" style="294" customWidth="1"/>
    <col min="12252" max="12252" width="18.7109375" style="294" bestFit="1" customWidth="1"/>
    <col min="12253" max="12253" width="13.85546875" style="294" customWidth="1"/>
    <col min="12254" max="12254" width="33.7109375" style="294" bestFit="1" customWidth="1"/>
    <col min="12255" max="12257" width="12.7109375" style="294" customWidth="1"/>
    <col min="12258" max="12503" width="9.140625" style="294"/>
    <col min="12504" max="12504" width="6.42578125" style="294" customWidth="1"/>
    <col min="12505" max="12505" width="11.28515625" style="294" customWidth="1"/>
    <col min="12506" max="12506" width="9.140625" style="294" customWidth="1"/>
    <col min="12507" max="12507" width="18.28515625" style="294" customWidth="1"/>
    <col min="12508" max="12508" width="18.7109375" style="294" bestFit="1" customWidth="1"/>
    <col min="12509" max="12509" width="13.85546875" style="294" customWidth="1"/>
    <col min="12510" max="12510" width="33.7109375" style="294" bestFit="1" customWidth="1"/>
    <col min="12511" max="12513" width="12.7109375" style="294" customWidth="1"/>
    <col min="12514" max="12759" width="9.140625" style="294"/>
    <col min="12760" max="12760" width="6.42578125" style="294" customWidth="1"/>
    <col min="12761" max="12761" width="11.28515625" style="294" customWidth="1"/>
    <col min="12762" max="12762" width="9.140625" style="294" customWidth="1"/>
    <col min="12763" max="12763" width="18.28515625" style="294" customWidth="1"/>
    <col min="12764" max="12764" width="18.7109375" style="294" bestFit="1" customWidth="1"/>
    <col min="12765" max="12765" width="13.85546875" style="294" customWidth="1"/>
    <col min="12766" max="12766" width="33.7109375" style="294" bestFit="1" customWidth="1"/>
    <col min="12767" max="12769" width="12.7109375" style="294" customWidth="1"/>
    <col min="12770" max="13015" width="9.140625" style="294"/>
    <col min="13016" max="13016" width="6.42578125" style="294" customWidth="1"/>
    <col min="13017" max="13017" width="11.28515625" style="294" customWidth="1"/>
    <col min="13018" max="13018" width="9.140625" style="294" customWidth="1"/>
    <col min="13019" max="13019" width="18.28515625" style="294" customWidth="1"/>
    <col min="13020" max="13020" width="18.7109375" style="294" bestFit="1" customWidth="1"/>
    <col min="13021" max="13021" width="13.85546875" style="294" customWidth="1"/>
    <col min="13022" max="13022" width="33.7109375" style="294" bestFit="1" customWidth="1"/>
    <col min="13023" max="13025" width="12.7109375" style="294" customWidth="1"/>
    <col min="13026" max="13271" width="9.140625" style="294"/>
    <col min="13272" max="13272" width="6.42578125" style="294" customWidth="1"/>
    <col min="13273" max="13273" width="11.28515625" style="294" customWidth="1"/>
    <col min="13274" max="13274" width="9.140625" style="294" customWidth="1"/>
    <col min="13275" max="13275" width="18.28515625" style="294" customWidth="1"/>
    <col min="13276" max="13276" width="18.7109375" style="294" bestFit="1" customWidth="1"/>
    <col min="13277" max="13277" width="13.85546875" style="294" customWidth="1"/>
    <col min="13278" max="13278" width="33.7109375" style="294" bestFit="1" customWidth="1"/>
    <col min="13279" max="13281" width="12.7109375" style="294" customWidth="1"/>
    <col min="13282" max="13527" width="9.140625" style="294"/>
    <col min="13528" max="13528" width="6.42578125" style="294" customWidth="1"/>
    <col min="13529" max="13529" width="11.28515625" style="294" customWidth="1"/>
    <col min="13530" max="13530" width="9.140625" style="294" customWidth="1"/>
    <col min="13531" max="13531" width="18.28515625" style="294" customWidth="1"/>
    <col min="13532" max="13532" width="18.7109375" style="294" bestFit="1" customWidth="1"/>
    <col min="13533" max="13533" width="13.85546875" style="294" customWidth="1"/>
    <col min="13534" max="13534" width="33.7109375" style="294" bestFit="1" customWidth="1"/>
    <col min="13535" max="13537" width="12.7109375" style="294" customWidth="1"/>
    <col min="13538" max="13783" width="9.140625" style="294"/>
    <col min="13784" max="13784" width="6.42578125" style="294" customWidth="1"/>
    <col min="13785" max="13785" width="11.28515625" style="294" customWidth="1"/>
    <col min="13786" max="13786" width="9.140625" style="294" customWidth="1"/>
    <col min="13787" max="13787" width="18.28515625" style="294" customWidth="1"/>
    <col min="13788" max="13788" width="18.7109375" style="294" bestFit="1" customWidth="1"/>
    <col min="13789" max="13789" width="13.85546875" style="294" customWidth="1"/>
    <col min="13790" max="13790" width="33.7109375" style="294" bestFit="1" customWidth="1"/>
    <col min="13791" max="13793" width="12.7109375" style="294" customWidth="1"/>
    <col min="13794" max="14039" width="9.140625" style="294"/>
    <col min="14040" max="14040" width="6.42578125" style="294" customWidth="1"/>
    <col min="14041" max="14041" width="11.28515625" style="294" customWidth="1"/>
    <col min="14042" max="14042" width="9.140625" style="294" customWidth="1"/>
    <col min="14043" max="14043" width="18.28515625" style="294" customWidth="1"/>
    <col min="14044" max="14044" width="18.7109375" style="294" bestFit="1" customWidth="1"/>
    <col min="14045" max="14045" width="13.85546875" style="294" customWidth="1"/>
    <col min="14046" max="14046" width="33.7109375" style="294" bestFit="1" customWidth="1"/>
    <col min="14047" max="14049" width="12.7109375" style="294" customWidth="1"/>
    <col min="14050" max="14295" width="9.140625" style="294"/>
    <col min="14296" max="14296" width="6.42578125" style="294" customWidth="1"/>
    <col min="14297" max="14297" width="11.28515625" style="294" customWidth="1"/>
    <col min="14298" max="14298" width="9.140625" style="294" customWidth="1"/>
    <col min="14299" max="14299" width="18.28515625" style="294" customWidth="1"/>
    <col min="14300" max="14300" width="18.7109375" style="294" bestFit="1" customWidth="1"/>
    <col min="14301" max="14301" width="13.85546875" style="294" customWidth="1"/>
    <col min="14302" max="14302" width="33.7109375" style="294" bestFit="1" customWidth="1"/>
    <col min="14303" max="14305" width="12.7109375" style="294" customWidth="1"/>
    <col min="14306" max="14551" width="9.140625" style="294"/>
    <col min="14552" max="14552" width="6.42578125" style="294" customWidth="1"/>
    <col min="14553" max="14553" width="11.28515625" style="294" customWidth="1"/>
    <col min="14554" max="14554" width="9.140625" style="294" customWidth="1"/>
    <col min="14555" max="14555" width="18.28515625" style="294" customWidth="1"/>
    <col min="14556" max="14556" width="18.7109375" style="294" bestFit="1" customWidth="1"/>
    <col min="14557" max="14557" width="13.85546875" style="294" customWidth="1"/>
    <col min="14558" max="14558" width="33.7109375" style="294" bestFit="1" customWidth="1"/>
    <col min="14559" max="14561" width="12.7109375" style="294" customWidth="1"/>
    <col min="14562" max="14807" width="9.140625" style="294"/>
    <col min="14808" max="14808" width="6.42578125" style="294" customWidth="1"/>
    <col min="14809" max="14809" width="11.28515625" style="294" customWidth="1"/>
    <col min="14810" max="14810" width="9.140625" style="294" customWidth="1"/>
    <col min="14811" max="14811" width="18.28515625" style="294" customWidth="1"/>
    <col min="14812" max="14812" width="18.7109375" style="294" bestFit="1" customWidth="1"/>
    <col min="14813" max="14813" width="13.85546875" style="294" customWidth="1"/>
    <col min="14814" max="14814" width="33.7109375" style="294" bestFit="1" customWidth="1"/>
    <col min="14815" max="14817" width="12.7109375" style="294" customWidth="1"/>
    <col min="14818" max="15063" width="9.140625" style="294"/>
    <col min="15064" max="15064" width="6.42578125" style="294" customWidth="1"/>
    <col min="15065" max="15065" width="11.28515625" style="294" customWidth="1"/>
    <col min="15066" max="15066" width="9.140625" style="294" customWidth="1"/>
    <col min="15067" max="15067" width="18.28515625" style="294" customWidth="1"/>
    <col min="15068" max="15068" width="18.7109375" style="294" bestFit="1" customWidth="1"/>
    <col min="15069" max="15069" width="13.85546875" style="294" customWidth="1"/>
    <col min="15070" max="15070" width="33.7109375" style="294" bestFit="1" customWidth="1"/>
    <col min="15071" max="15073" width="12.7109375" style="294" customWidth="1"/>
    <col min="15074" max="15319" width="9.140625" style="294"/>
    <col min="15320" max="15320" width="6.42578125" style="294" customWidth="1"/>
    <col min="15321" max="15321" width="11.28515625" style="294" customWidth="1"/>
    <col min="15322" max="15322" width="9.140625" style="294" customWidth="1"/>
    <col min="15323" max="15323" width="18.28515625" style="294" customWidth="1"/>
    <col min="15324" max="15324" width="18.7109375" style="294" bestFit="1" customWidth="1"/>
    <col min="15325" max="15325" width="13.85546875" style="294" customWidth="1"/>
    <col min="15326" max="15326" width="33.7109375" style="294" bestFit="1" customWidth="1"/>
    <col min="15327" max="15329" width="12.7109375" style="294" customWidth="1"/>
    <col min="15330" max="15575" width="9.140625" style="294"/>
    <col min="15576" max="15576" width="6.42578125" style="294" customWidth="1"/>
    <col min="15577" max="15577" width="11.28515625" style="294" customWidth="1"/>
    <col min="15578" max="15578" width="9.140625" style="294" customWidth="1"/>
    <col min="15579" max="15579" width="18.28515625" style="294" customWidth="1"/>
    <col min="15580" max="15580" width="18.7109375" style="294" bestFit="1" customWidth="1"/>
    <col min="15581" max="15581" width="13.85546875" style="294" customWidth="1"/>
    <col min="15582" max="15582" width="33.7109375" style="294" bestFit="1" customWidth="1"/>
    <col min="15583" max="15585" width="12.7109375" style="294" customWidth="1"/>
    <col min="15586" max="15831" width="9.140625" style="294"/>
    <col min="15832" max="15832" width="6.42578125" style="294" customWidth="1"/>
    <col min="15833" max="15833" width="11.28515625" style="294" customWidth="1"/>
    <col min="15834" max="15834" width="9.140625" style="294" customWidth="1"/>
    <col min="15835" max="15835" width="18.28515625" style="294" customWidth="1"/>
    <col min="15836" max="15836" width="18.7109375" style="294" bestFit="1" customWidth="1"/>
    <col min="15837" max="15837" width="13.85546875" style="294" customWidth="1"/>
    <col min="15838" max="15838" width="33.7109375" style="294" bestFit="1" customWidth="1"/>
    <col min="15839" max="15841" width="12.7109375" style="294" customWidth="1"/>
    <col min="15842" max="16087" width="9.140625" style="294"/>
    <col min="16088" max="16088" width="6.42578125" style="294" customWidth="1"/>
    <col min="16089" max="16089" width="11.28515625" style="294" customWidth="1"/>
    <col min="16090" max="16090" width="9.140625" style="294" customWidth="1"/>
    <col min="16091" max="16091" width="18.28515625" style="294" customWidth="1"/>
    <col min="16092" max="16092" width="18.7109375" style="294" bestFit="1" customWidth="1"/>
    <col min="16093" max="16093" width="13.85546875" style="294" customWidth="1"/>
    <col min="16094" max="16094" width="33.7109375" style="294" bestFit="1" customWidth="1"/>
    <col min="16095" max="16097" width="12.7109375" style="294" customWidth="1"/>
    <col min="16098" max="16384" width="9.140625" style="294"/>
  </cols>
  <sheetData>
    <row r="1" spans="1:13" s="280" customFormat="1">
      <c r="A1" s="382" t="s">
        <v>0</v>
      </c>
      <c r="B1" s="382"/>
      <c r="C1" s="382"/>
      <c r="D1" s="382"/>
      <c r="E1" s="382"/>
      <c r="F1" s="382"/>
      <c r="G1" s="382"/>
      <c r="H1" s="279"/>
      <c r="I1" s="279"/>
      <c r="J1" s="279"/>
      <c r="K1" s="279"/>
      <c r="L1" s="279"/>
      <c r="M1" s="370"/>
    </row>
    <row r="2" spans="1:13" s="280" customFormat="1">
      <c r="A2" s="382"/>
      <c r="B2" s="382"/>
      <c r="C2" s="382"/>
      <c r="D2" s="382"/>
      <c r="E2" s="382"/>
      <c r="F2" s="382"/>
      <c r="G2" s="382"/>
      <c r="H2" s="279"/>
      <c r="I2" s="279"/>
      <c r="J2" s="279"/>
      <c r="K2" s="279"/>
      <c r="L2" s="279"/>
      <c r="M2" s="370"/>
    </row>
    <row r="3" spans="1:13" s="280" customFormat="1" ht="27.75" customHeight="1" thickBot="1">
      <c r="A3" s="281" t="s">
        <v>1627</v>
      </c>
      <c r="B3" s="282"/>
      <c r="C3" s="282"/>
      <c r="D3" s="282"/>
      <c r="E3" s="282"/>
      <c r="F3" s="282"/>
      <c r="G3" s="282"/>
      <c r="H3" s="283" t="s">
        <v>1609</v>
      </c>
      <c r="I3" s="283" t="s">
        <v>1610</v>
      </c>
      <c r="J3" s="284" t="s">
        <v>1622</v>
      </c>
      <c r="K3" s="368">
        <v>45131</v>
      </c>
      <c r="L3" s="284"/>
      <c r="M3" s="370"/>
    </row>
    <row r="4" spans="1:13" s="289" customFormat="1" ht="42" customHeight="1" thickBot="1">
      <c r="A4" s="285" t="s">
        <v>1</v>
      </c>
      <c r="B4" s="286" t="s">
        <v>2</v>
      </c>
      <c r="C4" s="286" t="s">
        <v>3</v>
      </c>
      <c r="D4" s="286" t="s">
        <v>4</v>
      </c>
      <c r="E4" s="287" t="s">
        <v>5</v>
      </c>
      <c r="F4" s="287" t="s">
        <v>6</v>
      </c>
      <c r="G4" s="320" t="s">
        <v>7</v>
      </c>
      <c r="H4" s="327" t="s">
        <v>97</v>
      </c>
      <c r="I4" s="336" t="s">
        <v>97</v>
      </c>
      <c r="J4" s="288" t="s">
        <v>97</v>
      </c>
      <c r="K4" s="288" t="s">
        <v>97</v>
      </c>
      <c r="L4" s="288" t="s">
        <v>97</v>
      </c>
      <c r="M4" s="371"/>
    </row>
    <row r="5" spans="1:13">
      <c r="A5" s="290">
        <v>1</v>
      </c>
      <c r="B5" s="291" t="s">
        <v>8</v>
      </c>
      <c r="C5" s="291" t="s">
        <v>9</v>
      </c>
      <c r="D5" s="291" t="s">
        <v>10</v>
      </c>
      <c r="E5" s="292">
        <v>1210001</v>
      </c>
      <c r="F5" s="198" t="s">
        <v>11</v>
      </c>
      <c r="G5" s="321" t="s">
        <v>12</v>
      </c>
      <c r="H5" s="328">
        <v>84436.56</v>
      </c>
      <c r="I5" s="337">
        <v>86969.656799999997</v>
      </c>
      <c r="J5" s="293">
        <f t="shared" ref="J5:J27" si="0">I5*1.05</f>
        <v>91318.139639999994</v>
      </c>
      <c r="K5" s="293">
        <v>95884.046621999994</v>
      </c>
      <c r="L5" s="349">
        <f>K5*1.06</f>
        <v>101637.08941931999</v>
      </c>
      <c r="M5" s="372">
        <f>L5/K5-1</f>
        <v>6.0000000000000053E-2</v>
      </c>
    </row>
    <row r="6" spans="1:13">
      <c r="A6" s="295">
        <v>2</v>
      </c>
      <c r="B6" s="291" t="s">
        <v>8</v>
      </c>
      <c r="C6" s="291" t="s">
        <v>9</v>
      </c>
      <c r="D6" s="291" t="s">
        <v>10</v>
      </c>
      <c r="E6" s="296">
        <v>1210011</v>
      </c>
      <c r="F6" s="144" t="s">
        <v>11</v>
      </c>
      <c r="G6" s="322" t="s">
        <v>13</v>
      </c>
      <c r="H6" s="329">
        <v>80184.600000000006</v>
      </c>
      <c r="I6" s="337">
        <v>82590.138000000006</v>
      </c>
      <c r="J6" s="293">
        <f t="shared" si="0"/>
        <v>86719.644900000014</v>
      </c>
      <c r="K6" s="293">
        <v>92790.020043000026</v>
      </c>
      <c r="L6" s="349">
        <f>K6*1.06</f>
        <v>98357.42124558003</v>
      </c>
      <c r="M6" s="372">
        <f t="shared" ref="M6:M69" si="1">L6/K6-1</f>
        <v>6.0000000000000053E-2</v>
      </c>
    </row>
    <row r="7" spans="1:13">
      <c r="A7" s="295">
        <v>3</v>
      </c>
      <c r="B7" s="291" t="s">
        <v>8</v>
      </c>
      <c r="C7" s="291" t="s">
        <v>9</v>
      </c>
      <c r="D7" s="291" t="s">
        <v>10</v>
      </c>
      <c r="E7" s="296">
        <v>1210023</v>
      </c>
      <c r="F7" s="144" t="s">
        <v>11</v>
      </c>
      <c r="G7" s="322" t="s">
        <v>14</v>
      </c>
      <c r="H7" s="329">
        <v>95371.5</v>
      </c>
      <c r="I7" s="337">
        <v>98232.645000000004</v>
      </c>
      <c r="J7" s="293">
        <f t="shared" si="0"/>
        <v>103144.27725000001</v>
      </c>
      <c r="K7" s="293">
        <v>108301.49111250002</v>
      </c>
      <c r="L7" s="349">
        <f>K7*1.1</f>
        <v>119131.64022375003</v>
      </c>
      <c r="M7" s="372">
        <f t="shared" si="1"/>
        <v>0.10000000000000009</v>
      </c>
    </row>
    <row r="8" spans="1:13">
      <c r="A8" s="295">
        <v>4</v>
      </c>
      <c r="B8" s="291" t="s">
        <v>8</v>
      </c>
      <c r="C8" s="291" t="s">
        <v>9</v>
      </c>
      <c r="D8" s="291" t="s">
        <v>10</v>
      </c>
      <c r="E8" s="296">
        <v>1210043</v>
      </c>
      <c r="F8" s="144" t="s">
        <v>11</v>
      </c>
      <c r="G8" s="322" t="s">
        <v>15</v>
      </c>
      <c r="H8" s="329">
        <v>85429.8</v>
      </c>
      <c r="I8" s="337">
        <v>87992.694000000003</v>
      </c>
      <c r="J8" s="293">
        <f t="shared" si="0"/>
        <v>92392.328700000013</v>
      </c>
      <c r="K8" s="293">
        <v>98859.791709000026</v>
      </c>
      <c r="L8" s="349">
        <f>K8*1.1</f>
        <v>108745.77087990004</v>
      </c>
      <c r="M8" s="372">
        <f t="shared" si="1"/>
        <v>0.10000000000000009</v>
      </c>
    </row>
    <row r="9" spans="1:13">
      <c r="A9" s="295">
        <v>5</v>
      </c>
      <c r="B9" s="271" t="s">
        <v>8</v>
      </c>
      <c r="C9" s="271" t="s">
        <v>9</v>
      </c>
      <c r="D9" s="271" t="s">
        <v>10</v>
      </c>
      <c r="E9" s="296">
        <v>1210047</v>
      </c>
      <c r="F9" s="144" t="s">
        <v>11</v>
      </c>
      <c r="G9" s="322" t="s">
        <v>16</v>
      </c>
      <c r="H9" s="329">
        <v>88136.1</v>
      </c>
      <c r="I9" s="337">
        <v>90780.183000000005</v>
      </c>
      <c r="J9" s="293">
        <f t="shared" si="0"/>
        <v>95319.192150000003</v>
      </c>
      <c r="K9" s="293">
        <v>100085.1517575</v>
      </c>
      <c r="L9" s="349">
        <f>K9*1.1</f>
        <v>110093.66693325002</v>
      </c>
      <c r="M9" s="372">
        <f t="shared" si="1"/>
        <v>0.10000000000000009</v>
      </c>
    </row>
    <row r="10" spans="1:13">
      <c r="A10" s="295">
        <v>6</v>
      </c>
      <c r="B10" s="271" t="s">
        <v>8</v>
      </c>
      <c r="C10" s="271" t="s">
        <v>9</v>
      </c>
      <c r="D10" s="271" t="s">
        <v>10</v>
      </c>
      <c r="E10" s="296">
        <v>1210002</v>
      </c>
      <c r="F10" s="144" t="s">
        <v>11</v>
      </c>
      <c r="G10" s="322" t="s">
        <v>17</v>
      </c>
      <c r="H10" s="329">
        <v>89498.55</v>
      </c>
      <c r="I10" s="337">
        <v>92183.506500000003</v>
      </c>
      <c r="J10" s="293">
        <f t="shared" si="0"/>
        <v>96792.681825000007</v>
      </c>
      <c r="K10" s="293">
        <v>103568.16955275001</v>
      </c>
      <c r="L10" s="349">
        <f>K10*1.06</f>
        <v>109782.25972591502</v>
      </c>
      <c r="M10" s="372">
        <f t="shared" si="1"/>
        <v>6.0000000000000053E-2</v>
      </c>
    </row>
    <row r="11" spans="1:13">
      <c r="A11" s="295">
        <v>7</v>
      </c>
      <c r="B11" s="271" t="s">
        <v>8</v>
      </c>
      <c r="C11" s="271" t="s">
        <v>9</v>
      </c>
      <c r="D11" s="271" t="s">
        <v>10</v>
      </c>
      <c r="E11" s="296">
        <v>1210014</v>
      </c>
      <c r="F11" s="144" t="s">
        <v>11</v>
      </c>
      <c r="G11" s="322" t="s">
        <v>18</v>
      </c>
      <c r="H11" s="329">
        <v>90426.225000000006</v>
      </c>
      <c r="I11" s="337">
        <v>93139.011750000005</v>
      </c>
      <c r="J11" s="293">
        <f t="shared" si="0"/>
        <v>97795.962337500008</v>
      </c>
      <c r="K11" s="293">
        <v>102685.76045437501</v>
      </c>
      <c r="L11" s="349">
        <f>K11*1.06</f>
        <v>108846.90608163751</v>
      </c>
      <c r="M11" s="372">
        <f t="shared" si="1"/>
        <v>6.0000000000000053E-2</v>
      </c>
    </row>
    <row r="12" spans="1:13">
      <c r="A12" s="295">
        <v>8</v>
      </c>
      <c r="B12" s="271" t="s">
        <v>8</v>
      </c>
      <c r="C12" s="271" t="s">
        <v>9</v>
      </c>
      <c r="D12" s="271" t="s">
        <v>10</v>
      </c>
      <c r="E12" s="296">
        <v>1210033</v>
      </c>
      <c r="F12" s="144" t="s">
        <v>11</v>
      </c>
      <c r="G12" s="322" t="s">
        <v>19</v>
      </c>
      <c r="H12" s="329">
        <v>99472.8</v>
      </c>
      <c r="I12" s="337">
        <v>102456.98400000001</v>
      </c>
      <c r="J12" s="293">
        <f t="shared" si="0"/>
        <v>107579.83320000002</v>
      </c>
      <c r="K12" s="293">
        <v>112958.82486000002</v>
      </c>
      <c r="L12" s="349">
        <f>K12*1.1</f>
        <v>124254.70734600004</v>
      </c>
      <c r="M12" s="372">
        <f t="shared" si="1"/>
        <v>0.10000000000000009</v>
      </c>
    </row>
    <row r="13" spans="1:13">
      <c r="A13" s="295">
        <v>9</v>
      </c>
      <c r="B13" s="271" t="s">
        <v>8</v>
      </c>
      <c r="C13" s="271" t="s">
        <v>9</v>
      </c>
      <c r="D13" s="271" t="s">
        <v>10</v>
      </c>
      <c r="E13" s="296">
        <v>1210044</v>
      </c>
      <c r="F13" s="144" t="s">
        <v>11</v>
      </c>
      <c r="G13" s="322" t="s">
        <v>20</v>
      </c>
      <c r="H13" s="329">
        <v>98049.900000000009</v>
      </c>
      <c r="I13" s="337">
        <v>100991.39700000001</v>
      </c>
      <c r="J13" s="293">
        <f t="shared" si="0"/>
        <v>106040.96685000001</v>
      </c>
      <c r="K13" s="293">
        <v>111343.01519250001</v>
      </c>
      <c r="L13" s="349">
        <f>K13*1.1</f>
        <v>122477.31671175003</v>
      </c>
      <c r="M13" s="372">
        <f t="shared" si="1"/>
        <v>0.10000000000000009</v>
      </c>
    </row>
    <row r="14" spans="1:13">
      <c r="A14" s="295">
        <v>10</v>
      </c>
      <c r="B14" s="271" t="s">
        <v>8</v>
      </c>
      <c r="C14" s="271" t="s">
        <v>9</v>
      </c>
      <c r="D14" s="271" t="s">
        <v>10</v>
      </c>
      <c r="E14" s="296">
        <v>1210008</v>
      </c>
      <c r="F14" s="144" t="s">
        <v>11</v>
      </c>
      <c r="G14" s="322" t="s">
        <v>21</v>
      </c>
      <c r="H14" s="329">
        <v>100523.70000000001</v>
      </c>
      <c r="I14" s="337">
        <v>103539.41100000002</v>
      </c>
      <c r="J14" s="293">
        <f t="shared" si="0"/>
        <v>108716.38155000003</v>
      </c>
      <c r="K14" s="293">
        <v>114152.20062750005</v>
      </c>
      <c r="L14" s="349">
        <f>K14*1.06</f>
        <v>121001.33266515005</v>
      </c>
      <c r="M14" s="372">
        <f t="shared" si="1"/>
        <v>6.0000000000000053E-2</v>
      </c>
    </row>
    <row r="15" spans="1:13">
      <c r="A15" s="295">
        <v>11</v>
      </c>
      <c r="B15" s="271" t="s">
        <v>8</v>
      </c>
      <c r="C15" s="271" t="s">
        <v>9</v>
      </c>
      <c r="D15" s="271" t="s">
        <v>10</v>
      </c>
      <c r="E15" s="296">
        <v>1210015</v>
      </c>
      <c r="F15" s="144" t="s">
        <v>11</v>
      </c>
      <c r="G15" s="322" t="s">
        <v>22</v>
      </c>
      <c r="H15" s="329">
        <v>96410.310000000012</v>
      </c>
      <c r="I15" s="337">
        <v>99302.61930000002</v>
      </c>
      <c r="J15" s="293">
        <f t="shared" si="0"/>
        <v>104267.75026500002</v>
      </c>
      <c r="K15" s="293">
        <v>109481.13777825003</v>
      </c>
      <c r="L15" s="349">
        <f>K15*1.06</f>
        <v>116050.00604494504</v>
      </c>
      <c r="M15" s="372">
        <f t="shared" si="1"/>
        <v>6.0000000000000053E-2</v>
      </c>
    </row>
    <row r="16" spans="1:13" ht="15.75" thickBot="1">
      <c r="A16" s="298">
        <v>12</v>
      </c>
      <c r="B16" s="299" t="s">
        <v>8</v>
      </c>
      <c r="C16" s="299" t="s">
        <v>9</v>
      </c>
      <c r="D16" s="299" t="s">
        <v>10</v>
      </c>
      <c r="E16" s="300">
        <v>1210034</v>
      </c>
      <c r="F16" s="150" t="s">
        <v>11</v>
      </c>
      <c r="G16" s="323" t="s">
        <v>23</v>
      </c>
      <c r="H16" s="332">
        <v>118742.40000000001</v>
      </c>
      <c r="I16" s="338">
        <v>122304.67200000001</v>
      </c>
      <c r="J16" s="301">
        <f t="shared" si="0"/>
        <v>128419.90560000001</v>
      </c>
      <c r="K16" s="301">
        <v>134840.90088000003</v>
      </c>
      <c r="L16" s="369">
        <f>K16*1.1</f>
        <v>148324.99096800006</v>
      </c>
      <c r="M16" s="372">
        <f t="shared" si="1"/>
        <v>0.10000000000000009</v>
      </c>
    </row>
    <row r="17" spans="1:13">
      <c r="A17" s="303">
        <v>13</v>
      </c>
      <c r="B17" s="304" t="s">
        <v>8</v>
      </c>
      <c r="C17" s="304" t="s">
        <v>9</v>
      </c>
      <c r="D17" s="304" t="s">
        <v>10</v>
      </c>
      <c r="E17" s="305">
        <v>1210003</v>
      </c>
      <c r="F17" s="306" t="s">
        <v>11</v>
      </c>
      <c r="G17" s="324" t="s">
        <v>24</v>
      </c>
      <c r="H17" s="330">
        <v>87131.700000000012</v>
      </c>
      <c r="I17" s="337">
        <v>89745.651000000013</v>
      </c>
      <c r="J17" s="293">
        <f t="shared" si="0"/>
        <v>94232.933550000016</v>
      </c>
      <c r="K17" s="293">
        <v>98944.580227500017</v>
      </c>
      <c r="L17" s="349">
        <f>K17*1.06</f>
        <v>104881.25504115003</v>
      </c>
      <c r="M17" s="372">
        <f t="shared" si="1"/>
        <v>6.0000000000000053E-2</v>
      </c>
    </row>
    <row r="18" spans="1:13">
      <c r="A18" s="295">
        <v>14</v>
      </c>
      <c r="B18" s="291" t="s">
        <v>8</v>
      </c>
      <c r="C18" s="271" t="s">
        <v>9</v>
      </c>
      <c r="D18" s="291" t="s">
        <v>10</v>
      </c>
      <c r="E18" s="296">
        <v>1210019</v>
      </c>
      <c r="F18" s="144" t="s">
        <v>11</v>
      </c>
      <c r="G18" s="322" t="s">
        <v>25</v>
      </c>
      <c r="H18" s="329">
        <v>89726.400000000009</v>
      </c>
      <c r="I18" s="337">
        <v>92418.19200000001</v>
      </c>
      <c r="J18" s="293">
        <f t="shared" si="0"/>
        <v>97039.101600000009</v>
      </c>
      <c r="K18" s="293">
        <v>101891.05668000001</v>
      </c>
      <c r="L18" s="349">
        <f>K18*1.06</f>
        <v>108004.52008080001</v>
      </c>
      <c r="M18" s="372">
        <f t="shared" si="1"/>
        <v>6.0000000000000053E-2</v>
      </c>
    </row>
    <row r="19" spans="1:13">
      <c r="A19" s="295">
        <v>15</v>
      </c>
      <c r="B19" s="271" t="s">
        <v>8</v>
      </c>
      <c r="C19" s="271" t="s">
        <v>9</v>
      </c>
      <c r="D19" s="271" t="s">
        <v>10</v>
      </c>
      <c r="E19" s="296">
        <v>1210036</v>
      </c>
      <c r="F19" s="144" t="s">
        <v>11</v>
      </c>
      <c r="G19" s="322" t="s">
        <v>26</v>
      </c>
      <c r="H19" s="329">
        <v>100188.90000000001</v>
      </c>
      <c r="I19" s="337">
        <v>103194.56700000001</v>
      </c>
      <c r="J19" s="293">
        <f t="shared" si="0"/>
        <v>108354.29535000001</v>
      </c>
      <c r="K19" s="293">
        <v>113772.01011750002</v>
      </c>
      <c r="L19" s="349">
        <f>K19*1.1</f>
        <v>125149.21112925003</v>
      </c>
      <c r="M19" s="372">
        <f t="shared" si="1"/>
        <v>0.10000000000000009</v>
      </c>
    </row>
    <row r="20" spans="1:13">
      <c r="A20" s="295">
        <v>16</v>
      </c>
      <c r="B20" s="271" t="s">
        <v>8</v>
      </c>
      <c r="C20" s="271" t="s">
        <v>9</v>
      </c>
      <c r="D20" s="271" t="s">
        <v>10</v>
      </c>
      <c r="E20" s="296">
        <v>1210005</v>
      </c>
      <c r="F20" s="144" t="s">
        <v>11</v>
      </c>
      <c r="G20" s="322" t="s">
        <v>27</v>
      </c>
      <c r="H20" s="329">
        <v>96087.6</v>
      </c>
      <c r="I20" s="337">
        <v>98970.228000000003</v>
      </c>
      <c r="J20" s="293">
        <f t="shared" si="0"/>
        <v>103918.73940000001</v>
      </c>
      <c r="K20" s="293">
        <v>109114.67637000002</v>
      </c>
      <c r="L20" s="349">
        <f>K20*1.06</f>
        <v>115661.55695220002</v>
      </c>
      <c r="M20" s="372">
        <f t="shared" si="1"/>
        <v>6.0000000000000053E-2</v>
      </c>
    </row>
    <row r="21" spans="1:13">
      <c r="A21" s="295">
        <v>17</v>
      </c>
      <c r="B21" s="271" t="s">
        <v>8</v>
      </c>
      <c r="C21" s="271" t="s">
        <v>9</v>
      </c>
      <c r="D21" s="271" t="s">
        <v>10</v>
      </c>
      <c r="E21" s="296">
        <v>1210022</v>
      </c>
      <c r="F21" s="144" t="s">
        <v>11</v>
      </c>
      <c r="G21" s="322" t="s">
        <v>28</v>
      </c>
      <c r="H21" s="329">
        <v>91856.1</v>
      </c>
      <c r="I21" s="337">
        <v>94611.78300000001</v>
      </c>
      <c r="J21" s="293">
        <f t="shared" si="0"/>
        <v>99342.37215000001</v>
      </c>
      <c r="K21" s="293">
        <v>104309.49075750001</v>
      </c>
      <c r="L21" s="349">
        <f>K21*1.06</f>
        <v>110568.06020295002</v>
      </c>
      <c r="M21" s="372">
        <f t="shared" si="1"/>
        <v>6.0000000000000053E-2</v>
      </c>
    </row>
    <row r="22" spans="1:13">
      <c r="A22" s="295">
        <v>18</v>
      </c>
      <c r="B22" s="271" t="s">
        <v>8</v>
      </c>
      <c r="C22" s="271" t="s">
        <v>9</v>
      </c>
      <c r="D22" s="271" t="s">
        <v>10</v>
      </c>
      <c r="E22" s="296">
        <v>1210041</v>
      </c>
      <c r="F22" s="144" t="s">
        <v>11</v>
      </c>
      <c r="G22" s="322" t="s">
        <v>29</v>
      </c>
      <c r="H22" s="329">
        <v>105136.5</v>
      </c>
      <c r="I22" s="337">
        <v>108290.595</v>
      </c>
      <c r="J22" s="293">
        <f t="shared" si="0"/>
        <v>113705.12475</v>
      </c>
      <c r="K22" s="293">
        <v>119390.3809875</v>
      </c>
      <c r="L22" s="349">
        <f>K22*1.1</f>
        <v>131329.41908625001</v>
      </c>
      <c r="M22" s="372">
        <f t="shared" si="1"/>
        <v>0.10000000000000009</v>
      </c>
    </row>
    <row r="23" spans="1:13">
      <c r="A23" s="295">
        <v>19</v>
      </c>
      <c r="B23" s="291" t="s">
        <v>8</v>
      </c>
      <c r="C23" s="291" t="s">
        <v>9</v>
      </c>
      <c r="D23" s="291" t="s">
        <v>10</v>
      </c>
      <c r="E23" s="292">
        <v>1210010</v>
      </c>
      <c r="F23" s="198" t="s">
        <v>11</v>
      </c>
      <c r="G23" s="321" t="s">
        <v>30</v>
      </c>
      <c r="H23" s="329">
        <v>102448.8</v>
      </c>
      <c r="I23" s="337">
        <v>105522.26400000001</v>
      </c>
      <c r="J23" s="293">
        <f t="shared" si="0"/>
        <v>110798.37720000002</v>
      </c>
      <c r="K23" s="293">
        <v>116338.29606000002</v>
      </c>
      <c r="L23" s="349">
        <f>K23*1.06</f>
        <v>123318.59382360004</v>
      </c>
      <c r="M23" s="372">
        <f t="shared" si="1"/>
        <v>6.0000000000000053E-2</v>
      </c>
    </row>
    <row r="24" spans="1:13">
      <c r="A24" s="295">
        <v>20</v>
      </c>
      <c r="B24" s="291" t="s">
        <v>8</v>
      </c>
      <c r="C24" s="271" t="s">
        <v>9</v>
      </c>
      <c r="D24" s="291" t="s">
        <v>10</v>
      </c>
      <c r="E24" s="296">
        <v>1210083</v>
      </c>
      <c r="F24" s="144" t="s">
        <v>11</v>
      </c>
      <c r="G24" s="322" t="s">
        <v>31</v>
      </c>
      <c r="H24" s="329">
        <v>99398.400000000009</v>
      </c>
      <c r="I24" s="337">
        <v>102380.35200000001</v>
      </c>
      <c r="J24" s="293">
        <f t="shared" si="0"/>
        <v>107499.36960000002</v>
      </c>
      <c r="K24" s="293">
        <v>112874.33808000003</v>
      </c>
      <c r="L24" s="349">
        <f>K24*1.06</f>
        <v>119646.79836480004</v>
      </c>
      <c r="M24" s="372">
        <f t="shared" si="1"/>
        <v>6.0000000000000053E-2</v>
      </c>
    </row>
    <row r="25" spans="1:13" ht="15.75" thickBot="1">
      <c r="A25" s="298">
        <v>21</v>
      </c>
      <c r="B25" s="299" t="s">
        <v>8</v>
      </c>
      <c r="C25" s="299" t="s">
        <v>9</v>
      </c>
      <c r="D25" s="299" t="s">
        <v>10</v>
      </c>
      <c r="E25" s="300">
        <v>1210042</v>
      </c>
      <c r="F25" s="150" t="s">
        <v>11</v>
      </c>
      <c r="G25" s="323" t="s">
        <v>32</v>
      </c>
      <c r="H25" s="332">
        <v>117049.79999999999</v>
      </c>
      <c r="I25" s="338">
        <v>120561.29399999999</v>
      </c>
      <c r="J25" s="301">
        <f t="shared" si="0"/>
        <v>126589.3587</v>
      </c>
      <c r="K25" s="301">
        <v>132918.826635</v>
      </c>
      <c r="L25" s="369">
        <f>K25*1.1</f>
        <v>146210.70929850001</v>
      </c>
      <c r="M25" s="372">
        <f t="shared" si="1"/>
        <v>0.10000000000000009</v>
      </c>
    </row>
    <row r="26" spans="1:13">
      <c r="A26" s="303">
        <v>22</v>
      </c>
      <c r="B26" s="304" t="s">
        <v>8</v>
      </c>
      <c r="C26" s="304" t="s">
        <v>9</v>
      </c>
      <c r="D26" s="304" t="s">
        <v>10</v>
      </c>
      <c r="E26" s="305">
        <v>1210006</v>
      </c>
      <c r="F26" s="306" t="s">
        <v>11</v>
      </c>
      <c r="G26" s="324" t="s">
        <v>33</v>
      </c>
      <c r="H26" s="330">
        <v>119618.46</v>
      </c>
      <c r="I26" s="337">
        <v>123207.01380000002</v>
      </c>
      <c r="J26" s="293">
        <f t="shared" si="0"/>
        <v>129367.36449000002</v>
      </c>
      <c r="K26" s="293">
        <v>135835.73271450002</v>
      </c>
      <c r="L26" s="349">
        <f>K26*1.06</f>
        <v>143985.87667737002</v>
      </c>
      <c r="M26" s="372">
        <f t="shared" si="1"/>
        <v>6.0000000000000053E-2</v>
      </c>
    </row>
    <row r="27" spans="1:13">
      <c r="A27" s="295">
        <v>23</v>
      </c>
      <c r="B27" s="291" t="s">
        <v>8</v>
      </c>
      <c r="C27" s="271" t="s">
        <v>9</v>
      </c>
      <c r="D27" s="291" t="s">
        <v>10</v>
      </c>
      <c r="E27" s="296">
        <v>1210017</v>
      </c>
      <c r="F27" s="144" t="s">
        <v>11</v>
      </c>
      <c r="G27" s="322" t="s">
        <v>34</v>
      </c>
      <c r="H27" s="329">
        <v>112911.3</v>
      </c>
      <c r="I27" s="339">
        <v>118556.86500000001</v>
      </c>
      <c r="J27" s="297">
        <f t="shared" si="0"/>
        <v>124484.70825000001</v>
      </c>
      <c r="K27" s="297">
        <v>130708.94366250002</v>
      </c>
      <c r="L27" s="349">
        <f>K27*1.06</f>
        <v>138551.48028225004</v>
      </c>
      <c r="M27" s="372">
        <f t="shared" si="1"/>
        <v>6.0000000000000053E-2</v>
      </c>
    </row>
    <row r="28" spans="1:13">
      <c r="A28" s="295">
        <v>24</v>
      </c>
      <c r="B28" s="291" t="s">
        <v>8</v>
      </c>
      <c r="C28" s="271" t="s">
        <v>9</v>
      </c>
      <c r="D28" s="291" t="s">
        <v>10</v>
      </c>
      <c r="E28" s="296">
        <v>1210004</v>
      </c>
      <c r="F28" s="144" t="s">
        <v>11</v>
      </c>
      <c r="G28" s="322" t="s">
        <v>35</v>
      </c>
      <c r="H28" s="329">
        <v>114836.40000000001</v>
      </c>
      <c r="I28" s="339">
        <v>120578.22000000002</v>
      </c>
      <c r="J28" s="297">
        <f>I28*1.07</f>
        <v>129018.69540000003</v>
      </c>
      <c r="K28" s="297">
        <v>138050.00407800003</v>
      </c>
      <c r="L28" s="349">
        <f>K28*1.06</f>
        <v>146333.00432268003</v>
      </c>
      <c r="M28" s="372">
        <f t="shared" si="1"/>
        <v>6.0000000000000053E-2</v>
      </c>
    </row>
    <row r="29" spans="1:13">
      <c r="A29" s="295">
        <v>25</v>
      </c>
      <c r="B29" s="291" t="s">
        <v>8</v>
      </c>
      <c r="C29" s="271" t="s">
        <v>9</v>
      </c>
      <c r="D29" s="291" t="s">
        <v>10</v>
      </c>
      <c r="E29" s="296">
        <v>1210031</v>
      </c>
      <c r="F29" s="144" t="s">
        <v>11</v>
      </c>
      <c r="G29" s="322" t="s">
        <v>36</v>
      </c>
      <c r="H29" s="329">
        <v>139183.80000000002</v>
      </c>
      <c r="I29" s="337">
        <v>143359.31400000001</v>
      </c>
      <c r="J29" s="293">
        <f>I29*1.05</f>
        <v>150527.27970000001</v>
      </c>
      <c r="K29" s="293">
        <v>158053.64368500002</v>
      </c>
      <c r="L29" s="349">
        <f>K29*1.1</f>
        <v>173859.00805350003</v>
      </c>
      <c r="M29" s="372">
        <f t="shared" si="1"/>
        <v>0.10000000000000009</v>
      </c>
    </row>
    <row r="30" spans="1:13">
      <c r="A30" s="295">
        <v>26</v>
      </c>
      <c r="B30" s="271" t="s">
        <v>8</v>
      </c>
      <c r="C30" s="271" t="s">
        <v>9</v>
      </c>
      <c r="D30" s="271" t="s">
        <v>10</v>
      </c>
      <c r="E30" s="296">
        <v>1210037</v>
      </c>
      <c r="F30" s="144" t="s">
        <v>11</v>
      </c>
      <c r="G30" s="322" t="s">
        <v>37</v>
      </c>
      <c r="H30" s="329">
        <v>133222.5</v>
      </c>
      <c r="I30" s="337">
        <v>137219.17500000002</v>
      </c>
      <c r="J30" s="293">
        <f>I30*1.05</f>
        <v>144080.13375000004</v>
      </c>
      <c r="K30" s="293">
        <v>151284.14043750006</v>
      </c>
      <c r="L30" s="349">
        <f>K30*1.1</f>
        <v>166412.55448125009</v>
      </c>
      <c r="M30" s="372">
        <f t="shared" si="1"/>
        <v>0.10000000000000009</v>
      </c>
    </row>
    <row r="31" spans="1:13">
      <c r="A31" s="295">
        <v>27</v>
      </c>
      <c r="B31" s="271" t="s">
        <v>8</v>
      </c>
      <c r="C31" s="271" t="s">
        <v>9</v>
      </c>
      <c r="D31" s="271" t="s">
        <v>10</v>
      </c>
      <c r="E31" s="296">
        <v>1210009</v>
      </c>
      <c r="F31" s="144" t="s">
        <v>11</v>
      </c>
      <c r="G31" s="322" t="s">
        <v>38</v>
      </c>
      <c r="H31" s="329">
        <v>127647.15000000001</v>
      </c>
      <c r="I31" s="339">
        <v>134029.50750000001</v>
      </c>
      <c r="J31" s="297">
        <f>I31*1.05</f>
        <v>140730.98287500002</v>
      </c>
      <c r="K31" s="297">
        <v>147767.53201875003</v>
      </c>
      <c r="L31" s="349">
        <f>K31*1.06</f>
        <v>156633.58393987504</v>
      </c>
      <c r="M31" s="372">
        <f t="shared" si="1"/>
        <v>6.0000000000000053E-2</v>
      </c>
    </row>
    <row r="32" spans="1:13">
      <c r="A32" s="295">
        <v>28</v>
      </c>
      <c r="B32" s="271" t="s">
        <v>8</v>
      </c>
      <c r="C32" s="271" t="s">
        <v>9</v>
      </c>
      <c r="D32" s="271" t="s">
        <v>10</v>
      </c>
      <c r="E32" s="296">
        <v>1210016</v>
      </c>
      <c r="F32" s="144" t="s">
        <v>11</v>
      </c>
      <c r="G32" s="322" t="s">
        <v>39</v>
      </c>
      <c r="H32" s="329">
        <v>120779.1</v>
      </c>
      <c r="I32" s="337">
        <v>124402.47300000001</v>
      </c>
      <c r="J32" s="293">
        <f>I32*1.05</f>
        <v>130622.59665000002</v>
      </c>
      <c r="K32" s="293">
        <v>137153.72648250003</v>
      </c>
      <c r="L32" s="349">
        <f>K32*1.06</f>
        <v>145382.95007145003</v>
      </c>
      <c r="M32" s="372">
        <f t="shared" si="1"/>
        <v>6.0000000000000053E-2</v>
      </c>
    </row>
    <row r="33" spans="1:13">
      <c r="A33" s="295">
        <v>29</v>
      </c>
      <c r="B33" s="271" t="s">
        <v>8</v>
      </c>
      <c r="C33" s="271" t="s">
        <v>9</v>
      </c>
      <c r="D33" s="271" t="s">
        <v>10</v>
      </c>
      <c r="E33" s="296">
        <v>1210012</v>
      </c>
      <c r="F33" s="144" t="s">
        <v>11</v>
      </c>
      <c r="G33" s="322" t="s">
        <v>40</v>
      </c>
      <c r="H33" s="329">
        <v>123122.70000000001</v>
      </c>
      <c r="I33" s="337">
        <v>126816.38100000001</v>
      </c>
      <c r="J33" s="293">
        <f>I33*1.07</f>
        <v>135693.52767000001</v>
      </c>
      <c r="K33" s="293">
        <v>145192.07460690002</v>
      </c>
      <c r="L33" s="349">
        <f>K33*1.06</f>
        <v>153903.59908331404</v>
      </c>
      <c r="M33" s="372">
        <f t="shared" si="1"/>
        <v>6.0000000000000053E-2</v>
      </c>
    </row>
    <row r="34" spans="1:13">
      <c r="A34" s="295">
        <v>30</v>
      </c>
      <c r="B34" s="271" t="s">
        <v>8</v>
      </c>
      <c r="C34" s="271" t="s">
        <v>9</v>
      </c>
      <c r="D34" s="271" t="s">
        <v>10</v>
      </c>
      <c r="E34" s="296">
        <v>1210038</v>
      </c>
      <c r="F34" s="144" t="s">
        <v>11</v>
      </c>
      <c r="G34" s="322" t="s">
        <v>41</v>
      </c>
      <c r="H34" s="329">
        <v>137268</v>
      </c>
      <c r="I34" s="337">
        <v>141386.04</v>
      </c>
      <c r="J34" s="293">
        <f t="shared" ref="J34:J65" si="2">I34*1.05</f>
        <v>148455.342</v>
      </c>
      <c r="K34" s="293">
        <v>155878.1091</v>
      </c>
      <c r="L34" s="349">
        <f>K34*1.1</f>
        <v>171465.92001</v>
      </c>
      <c r="M34" s="372">
        <f t="shared" si="1"/>
        <v>0.10000000000000009</v>
      </c>
    </row>
    <row r="35" spans="1:13">
      <c r="A35" s="295">
        <v>31</v>
      </c>
      <c r="B35" s="271" t="s">
        <v>8</v>
      </c>
      <c r="C35" s="271" t="s">
        <v>9</v>
      </c>
      <c r="D35" s="271" t="s">
        <v>10</v>
      </c>
      <c r="E35" s="296">
        <v>1210032</v>
      </c>
      <c r="F35" s="144" t="s">
        <v>11</v>
      </c>
      <c r="G35" s="322" t="s">
        <v>42</v>
      </c>
      <c r="H35" s="329">
        <v>152682.75</v>
      </c>
      <c r="I35" s="337">
        <v>157263.23250000001</v>
      </c>
      <c r="J35" s="293">
        <f t="shared" si="2"/>
        <v>165126.39412500002</v>
      </c>
      <c r="K35" s="293">
        <v>173382.71383125003</v>
      </c>
      <c r="L35" s="349">
        <f>K35*1.1</f>
        <v>190720.98521437505</v>
      </c>
      <c r="M35" s="372">
        <f t="shared" si="1"/>
        <v>0.10000000000000009</v>
      </c>
    </row>
    <row r="36" spans="1:13">
      <c r="A36" s="295">
        <v>32</v>
      </c>
      <c r="B36" s="271" t="s">
        <v>8</v>
      </c>
      <c r="C36" s="271" t="s">
        <v>9</v>
      </c>
      <c r="D36" s="271" t="s">
        <v>10</v>
      </c>
      <c r="E36" s="296">
        <v>1210081</v>
      </c>
      <c r="F36" s="144" t="s">
        <v>11</v>
      </c>
      <c r="G36" s="322" t="s">
        <v>43</v>
      </c>
      <c r="H36" s="329">
        <v>141983.1</v>
      </c>
      <c r="I36" s="337">
        <v>146242.59300000002</v>
      </c>
      <c r="J36" s="293">
        <f t="shared" si="2"/>
        <v>153554.72265000004</v>
      </c>
      <c r="K36" s="293">
        <v>161232.45878250003</v>
      </c>
      <c r="L36" s="349">
        <f>K36*1.1</f>
        <v>177355.70466075005</v>
      </c>
      <c r="M36" s="372">
        <f t="shared" si="1"/>
        <v>0.10000000000000009</v>
      </c>
    </row>
    <row r="37" spans="1:13">
      <c r="A37" s="295">
        <v>33</v>
      </c>
      <c r="B37" s="291" t="s">
        <v>8</v>
      </c>
      <c r="C37" s="291" t="s">
        <v>9</v>
      </c>
      <c r="D37" s="291" t="s">
        <v>10</v>
      </c>
      <c r="E37" s="292">
        <v>1210007</v>
      </c>
      <c r="F37" s="198" t="s">
        <v>11</v>
      </c>
      <c r="G37" s="321" t="s">
        <v>44</v>
      </c>
      <c r="H37" s="329">
        <v>147479.4</v>
      </c>
      <c r="I37" s="337">
        <v>151903.78200000001</v>
      </c>
      <c r="J37" s="293">
        <f t="shared" si="2"/>
        <v>159498.97110000002</v>
      </c>
      <c r="K37" s="293">
        <v>167473.91965500003</v>
      </c>
      <c r="L37" s="349">
        <f>K37*1.06</f>
        <v>177522.35483430006</v>
      </c>
      <c r="M37" s="372">
        <f t="shared" si="1"/>
        <v>6.0000000000000053E-2</v>
      </c>
    </row>
    <row r="38" spans="1:13">
      <c r="A38" s="295">
        <v>34</v>
      </c>
      <c r="B38" s="291" t="s">
        <v>8</v>
      </c>
      <c r="C38" s="271" t="s">
        <v>9</v>
      </c>
      <c r="D38" s="291" t="s">
        <v>10</v>
      </c>
      <c r="E38" s="296">
        <v>1210046</v>
      </c>
      <c r="F38" s="144" t="s">
        <v>11</v>
      </c>
      <c r="G38" s="322" t="s">
        <v>45</v>
      </c>
      <c r="H38" s="329">
        <v>134366.39999999999</v>
      </c>
      <c r="I38" s="337">
        <v>138397.39199999999</v>
      </c>
      <c r="J38" s="293">
        <f t="shared" si="2"/>
        <v>145317.2616</v>
      </c>
      <c r="K38" s="293">
        <v>152583.12468000001</v>
      </c>
      <c r="L38" s="349">
        <f>K38*1.06</f>
        <v>161738.11216080002</v>
      </c>
      <c r="M38" s="372">
        <f t="shared" si="1"/>
        <v>6.0000000000000053E-2</v>
      </c>
    </row>
    <row r="39" spans="1:13" ht="15.75" thickBot="1">
      <c r="A39" s="298">
        <v>35</v>
      </c>
      <c r="B39" s="299" t="s">
        <v>8</v>
      </c>
      <c r="C39" s="299" t="s">
        <v>9</v>
      </c>
      <c r="D39" s="299" t="s">
        <v>10</v>
      </c>
      <c r="E39" s="300">
        <v>1210035</v>
      </c>
      <c r="F39" s="150" t="s">
        <v>11</v>
      </c>
      <c r="G39" s="323" t="s">
        <v>46</v>
      </c>
      <c r="H39" s="332">
        <v>152138.70000000001</v>
      </c>
      <c r="I39" s="338">
        <v>156702.861</v>
      </c>
      <c r="J39" s="301">
        <f>I39*1.05</f>
        <v>164538.00405000002</v>
      </c>
      <c r="K39" s="301">
        <v>172764.90425250004</v>
      </c>
      <c r="L39" s="369">
        <f>K39*1.1</f>
        <v>190041.39467775007</v>
      </c>
      <c r="M39" s="372">
        <f t="shared" si="1"/>
        <v>0.10000000000000009</v>
      </c>
    </row>
    <row r="40" spans="1:13">
      <c r="A40" s="303">
        <v>36</v>
      </c>
      <c r="B40" s="304" t="s">
        <v>8</v>
      </c>
      <c r="C40" s="304" t="s">
        <v>9</v>
      </c>
      <c r="D40" s="304" t="s">
        <v>10</v>
      </c>
      <c r="E40" s="305">
        <v>1210013</v>
      </c>
      <c r="F40" s="306" t="s">
        <v>11</v>
      </c>
      <c r="G40" s="324" t="s">
        <v>47</v>
      </c>
      <c r="H40" s="330">
        <v>123778.35</v>
      </c>
      <c r="I40" s="337">
        <v>127491.70050000001</v>
      </c>
      <c r="J40" s="293">
        <f t="shared" si="2"/>
        <v>133866.28552500001</v>
      </c>
      <c r="K40" s="293">
        <v>140559.59980125003</v>
      </c>
      <c r="L40" s="349">
        <f>K40*1.06</f>
        <v>148993.17578932503</v>
      </c>
      <c r="M40" s="372">
        <f t="shared" si="1"/>
        <v>6.0000000000000053E-2</v>
      </c>
    </row>
    <row r="41" spans="1:13">
      <c r="A41" s="295">
        <v>37</v>
      </c>
      <c r="B41" s="291" t="s">
        <v>8</v>
      </c>
      <c r="C41" s="271" t="s">
        <v>9</v>
      </c>
      <c r="D41" s="291" t="s">
        <v>10</v>
      </c>
      <c r="E41" s="296">
        <v>1210018</v>
      </c>
      <c r="F41" s="144" t="s">
        <v>11</v>
      </c>
      <c r="G41" s="322" t="s">
        <v>48</v>
      </c>
      <c r="H41" s="329">
        <v>119607.3</v>
      </c>
      <c r="I41" s="337">
        <v>123195.519</v>
      </c>
      <c r="J41" s="293">
        <f t="shared" si="2"/>
        <v>129355.29495000001</v>
      </c>
      <c r="K41" s="293">
        <v>135823.05969750002</v>
      </c>
      <c r="L41" s="349">
        <f>K41*1.06</f>
        <v>143972.44327935003</v>
      </c>
      <c r="M41" s="372">
        <f t="shared" si="1"/>
        <v>6.0000000000000053E-2</v>
      </c>
    </row>
    <row r="42" spans="1:13">
      <c r="A42" s="295">
        <v>38</v>
      </c>
      <c r="B42" s="291" t="s">
        <v>8</v>
      </c>
      <c r="C42" s="271" t="s">
        <v>9</v>
      </c>
      <c r="D42" s="291" t="s">
        <v>10</v>
      </c>
      <c r="E42" s="296">
        <v>1210020</v>
      </c>
      <c r="F42" s="144" t="s">
        <v>11</v>
      </c>
      <c r="G42" s="322" t="s">
        <v>49</v>
      </c>
      <c r="H42" s="329">
        <v>121616.1</v>
      </c>
      <c r="I42" s="337">
        <v>125264.58300000001</v>
      </c>
      <c r="J42" s="293">
        <f t="shared" si="2"/>
        <v>131527.81215000001</v>
      </c>
      <c r="K42" s="293">
        <v>140734.75900050002</v>
      </c>
      <c r="L42" s="349">
        <f>K42*1.06</f>
        <v>149178.84454053003</v>
      </c>
      <c r="M42" s="372">
        <f t="shared" si="1"/>
        <v>6.0000000000000053E-2</v>
      </c>
    </row>
    <row r="43" spans="1:13">
      <c r="A43" s="295">
        <v>39</v>
      </c>
      <c r="B43" s="271" t="s">
        <v>8</v>
      </c>
      <c r="C43" s="271" t="s">
        <v>9</v>
      </c>
      <c r="D43" s="271" t="s">
        <v>10</v>
      </c>
      <c r="E43" s="296">
        <v>1210040</v>
      </c>
      <c r="F43" s="144" t="s">
        <v>11</v>
      </c>
      <c r="G43" s="322" t="s">
        <v>50</v>
      </c>
      <c r="H43" s="329">
        <v>146214.6</v>
      </c>
      <c r="I43" s="337">
        <v>150601.038</v>
      </c>
      <c r="J43" s="293">
        <f t="shared" si="2"/>
        <v>158131.08990000002</v>
      </c>
      <c r="K43" s="293">
        <v>166037.64439500004</v>
      </c>
      <c r="L43" s="349">
        <f>K43*1.1</f>
        <v>182641.40883450006</v>
      </c>
      <c r="M43" s="372">
        <f t="shared" si="1"/>
        <v>0.10000000000000009</v>
      </c>
    </row>
    <row r="44" spans="1:13">
      <c r="A44" s="295">
        <v>40</v>
      </c>
      <c r="B44" s="271" t="s">
        <v>8</v>
      </c>
      <c r="C44" s="271" t="s">
        <v>9</v>
      </c>
      <c r="D44" s="271" t="s">
        <v>10</v>
      </c>
      <c r="E44" s="296">
        <v>1210039</v>
      </c>
      <c r="F44" s="144" t="s">
        <v>11</v>
      </c>
      <c r="G44" s="322" t="s">
        <v>51</v>
      </c>
      <c r="H44" s="329">
        <v>138142.20000000001</v>
      </c>
      <c r="I44" s="337">
        <v>142286.46600000001</v>
      </c>
      <c r="J44" s="293">
        <f t="shared" si="2"/>
        <v>149400.78930000003</v>
      </c>
      <c r="K44" s="293">
        <v>156870.82876500004</v>
      </c>
      <c r="L44" s="349">
        <f>K44*1.1</f>
        <v>172557.91164150005</v>
      </c>
      <c r="M44" s="372">
        <f t="shared" si="1"/>
        <v>0.10000000000000009</v>
      </c>
    </row>
    <row r="45" spans="1:13">
      <c r="A45" s="295">
        <v>41</v>
      </c>
      <c r="B45" s="271" t="s">
        <v>8</v>
      </c>
      <c r="C45" s="271" t="s">
        <v>9</v>
      </c>
      <c r="D45" s="271" t="s">
        <v>10</v>
      </c>
      <c r="E45" s="296">
        <v>1210055</v>
      </c>
      <c r="F45" s="144" t="s">
        <v>11</v>
      </c>
      <c r="G45" s="322" t="s">
        <v>52</v>
      </c>
      <c r="H45" s="329">
        <v>132664.5</v>
      </c>
      <c r="I45" s="337">
        <v>136644.435</v>
      </c>
      <c r="J45" s="293">
        <f t="shared" si="2"/>
        <v>143476.65674999999</v>
      </c>
      <c r="K45" s="293">
        <v>150650.48958749999</v>
      </c>
      <c r="L45" s="349">
        <f>K45*1.06</f>
        <v>159689.51896275001</v>
      </c>
      <c r="M45" s="372">
        <f t="shared" si="1"/>
        <v>6.0000000000000053E-2</v>
      </c>
    </row>
    <row r="46" spans="1:13">
      <c r="A46" s="295">
        <v>42</v>
      </c>
      <c r="B46" s="291" t="s">
        <v>8</v>
      </c>
      <c r="C46" s="291" t="s">
        <v>9</v>
      </c>
      <c r="D46" s="291" t="s">
        <v>10</v>
      </c>
      <c r="E46" s="292">
        <v>1210021</v>
      </c>
      <c r="F46" s="198" t="s">
        <v>11</v>
      </c>
      <c r="G46" s="321" t="s">
        <v>53</v>
      </c>
      <c r="H46" s="329">
        <v>140699.70000000001</v>
      </c>
      <c r="I46" s="337">
        <v>144920.69100000002</v>
      </c>
      <c r="J46" s="293">
        <f t="shared" si="2"/>
        <v>152166.72555000003</v>
      </c>
      <c r="K46" s="293">
        <v>159775.06182750003</v>
      </c>
      <c r="L46" s="349">
        <f>K46*1.06</f>
        <v>169361.56553715005</v>
      </c>
      <c r="M46" s="372">
        <f t="shared" si="1"/>
        <v>6.0000000000000053E-2</v>
      </c>
    </row>
    <row r="47" spans="1:13" ht="15.75" thickBot="1">
      <c r="A47" s="298">
        <v>43</v>
      </c>
      <c r="B47" s="299" t="s">
        <v>8</v>
      </c>
      <c r="C47" s="299" t="s">
        <v>9</v>
      </c>
      <c r="D47" s="299" t="s">
        <v>10</v>
      </c>
      <c r="E47" s="300">
        <v>1210045</v>
      </c>
      <c r="F47" s="150" t="s">
        <v>11</v>
      </c>
      <c r="G47" s="323" t="s">
        <v>54</v>
      </c>
      <c r="H47" s="302">
        <v>165288.9</v>
      </c>
      <c r="I47" s="340">
        <v>170247.56700000001</v>
      </c>
      <c r="J47" s="293">
        <f t="shared" si="2"/>
        <v>178759.94535000002</v>
      </c>
      <c r="K47" s="293">
        <v>187697.94261750003</v>
      </c>
      <c r="L47" s="369">
        <f>K47*1.1</f>
        <v>206467.73687925003</v>
      </c>
      <c r="M47" s="372">
        <f t="shared" si="1"/>
        <v>0.10000000000000009</v>
      </c>
    </row>
    <row r="48" spans="1:13">
      <c r="A48" s="303">
        <v>44</v>
      </c>
      <c r="B48" s="304" t="s">
        <v>8</v>
      </c>
      <c r="C48" s="304" t="s">
        <v>55</v>
      </c>
      <c r="D48" s="304" t="s">
        <v>10</v>
      </c>
      <c r="E48" s="305">
        <v>1210100</v>
      </c>
      <c r="F48" s="306" t="s">
        <v>11</v>
      </c>
      <c r="G48" s="324" t="s">
        <v>56</v>
      </c>
      <c r="H48" s="330">
        <v>79989.3</v>
      </c>
      <c r="I48" s="341">
        <v>83988.764999999999</v>
      </c>
      <c r="J48" s="307">
        <f t="shared" si="2"/>
        <v>88188.203250000006</v>
      </c>
      <c r="K48" s="307">
        <v>92597.61341250001</v>
      </c>
      <c r="L48" s="349">
        <f>K48*1.06</f>
        <v>98153.470217250011</v>
      </c>
      <c r="M48" s="372">
        <f t="shared" si="1"/>
        <v>6.0000000000000053E-2</v>
      </c>
    </row>
    <row r="49" spans="1:13">
      <c r="A49" s="295">
        <v>45</v>
      </c>
      <c r="B49" s="291" t="s">
        <v>8</v>
      </c>
      <c r="C49" s="271" t="s">
        <v>55</v>
      </c>
      <c r="D49" s="291" t="s">
        <v>10</v>
      </c>
      <c r="E49" s="296">
        <v>1210101</v>
      </c>
      <c r="F49" s="144" t="s">
        <v>11</v>
      </c>
      <c r="G49" s="322" t="s">
        <v>57</v>
      </c>
      <c r="H49" s="329">
        <v>105350.40000000001</v>
      </c>
      <c r="I49" s="337">
        <v>108510.91200000001</v>
      </c>
      <c r="J49" s="293">
        <f t="shared" si="2"/>
        <v>113936.45760000002</v>
      </c>
      <c r="K49" s="293">
        <v>119633.28048000003</v>
      </c>
      <c r="L49" s="349">
        <f>K49*1.1</f>
        <v>131596.60852800004</v>
      </c>
      <c r="M49" s="372">
        <f t="shared" si="1"/>
        <v>0.10000000000000009</v>
      </c>
    </row>
    <row r="50" spans="1:13">
      <c r="A50" s="295">
        <v>46</v>
      </c>
      <c r="B50" s="291" t="s">
        <v>8</v>
      </c>
      <c r="C50" s="271" t="s">
        <v>55</v>
      </c>
      <c r="D50" s="291" t="s">
        <v>10</v>
      </c>
      <c r="E50" s="272" t="s">
        <v>58</v>
      </c>
      <c r="F50" s="144" t="s">
        <v>11</v>
      </c>
      <c r="G50" s="322" t="s">
        <v>59</v>
      </c>
      <c r="H50" s="329">
        <v>77422.5</v>
      </c>
      <c r="I50" s="337">
        <v>79745.175000000003</v>
      </c>
      <c r="J50" s="293">
        <f t="shared" si="2"/>
        <v>83732.433750000011</v>
      </c>
      <c r="K50" s="293">
        <v>89593.704112500011</v>
      </c>
      <c r="L50" s="349">
        <f>K50*1.06</f>
        <v>94969.326359250015</v>
      </c>
      <c r="M50" s="372">
        <f t="shared" si="1"/>
        <v>6.0000000000000053E-2</v>
      </c>
    </row>
    <row r="51" spans="1:13">
      <c r="A51" s="295">
        <v>47</v>
      </c>
      <c r="B51" s="291" t="s">
        <v>8</v>
      </c>
      <c r="C51" s="271" t="s">
        <v>55</v>
      </c>
      <c r="D51" s="291" t="s">
        <v>10</v>
      </c>
      <c r="E51" s="296">
        <v>1210136</v>
      </c>
      <c r="F51" s="144" t="s">
        <v>11</v>
      </c>
      <c r="G51" s="322" t="s">
        <v>60</v>
      </c>
      <c r="H51" s="329">
        <v>80100.900000000009</v>
      </c>
      <c r="I51" s="337">
        <v>82503.927000000011</v>
      </c>
      <c r="J51" s="293">
        <f t="shared" si="2"/>
        <v>86629.123350000009</v>
      </c>
      <c r="K51" s="293">
        <v>92693.16198450001</v>
      </c>
      <c r="L51" s="349">
        <f>K51*1.06</f>
        <v>98254.751703570015</v>
      </c>
      <c r="M51" s="372">
        <f t="shared" si="1"/>
        <v>6.0000000000000053E-2</v>
      </c>
    </row>
    <row r="52" spans="1:13">
      <c r="A52" s="295">
        <v>48</v>
      </c>
      <c r="B52" s="291" t="s">
        <v>8</v>
      </c>
      <c r="C52" s="271" t="s">
        <v>55</v>
      </c>
      <c r="D52" s="291" t="s">
        <v>10</v>
      </c>
      <c r="E52" s="296">
        <v>1210102</v>
      </c>
      <c r="F52" s="144" t="s">
        <v>11</v>
      </c>
      <c r="G52" s="322" t="s">
        <v>61</v>
      </c>
      <c r="H52" s="329">
        <v>85708.800000000003</v>
      </c>
      <c r="I52" s="337">
        <v>88280.063999999998</v>
      </c>
      <c r="J52" s="293">
        <f t="shared" si="2"/>
        <v>92694.067200000005</v>
      </c>
      <c r="K52" s="293">
        <v>99182.651904000013</v>
      </c>
      <c r="L52" s="349">
        <f>K52*1.06</f>
        <v>105133.61101824002</v>
      </c>
      <c r="M52" s="372">
        <f t="shared" si="1"/>
        <v>6.0000000000000053E-2</v>
      </c>
    </row>
    <row r="53" spans="1:13">
      <c r="A53" s="295">
        <v>49</v>
      </c>
      <c r="B53" s="291" t="s">
        <v>8</v>
      </c>
      <c r="C53" s="271" t="s">
        <v>55</v>
      </c>
      <c r="D53" s="291" t="s">
        <v>10</v>
      </c>
      <c r="E53" s="296">
        <v>1210103</v>
      </c>
      <c r="F53" s="144" t="s">
        <v>11</v>
      </c>
      <c r="G53" s="322" t="s">
        <v>62</v>
      </c>
      <c r="H53" s="329">
        <v>106561.26000000001</v>
      </c>
      <c r="I53" s="337">
        <v>109758.09780000002</v>
      </c>
      <c r="J53" s="293">
        <f t="shared" si="2"/>
        <v>115246.00269000002</v>
      </c>
      <c r="K53" s="293">
        <v>121008.30282450003</v>
      </c>
      <c r="L53" s="349">
        <f>K53*1.1</f>
        <v>133109.13310695006</v>
      </c>
      <c r="M53" s="372">
        <f t="shared" si="1"/>
        <v>0.10000000000000031</v>
      </c>
    </row>
    <row r="54" spans="1:13">
      <c r="A54" s="295">
        <v>50</v>
      </c>
      <c r="B54" s="291" t="s">
        <v>8</v>
      </c>
      <c r="C54" s="271" t="s">
        <v>55</v>
      </c>
      <c r="D54" s="291" t="s">
        <v>10</v>
      </c>
      <c r="E54" s="272" t="s">
        <v>63</v>
      </c>
      <c r="F54" s="144" t="s">
        <v>11</v>
      </c>
      <c r="G54" s="322" t="s">
        <v>64</v>
      </c>
      <c r="H54" s="329">
        <v>86378.400000000009</v>
      </c>
      <c r="I54" s="337">
        <v>88969.752000000008</v>
      </c>
      <c r="J54" s="293">
        <f t="shared" si="2"/>
        <v>93418.239600000015</v>
      </c>
      <c r="K54" s="293">
        <v>98089.15158000002</v>
      </c>
      <c r="L54" s="349">
        <f>K54*1.06</f>
        <v>103974.50067480003</v>
      </c>
      <c r="M54" s="372">
        <f t="shared" si="1"/>
        <v>6.0000000000000053E-2</v>
      </c>
    </row>
    <row r="55" spans="1:13">
      <c r="A55" s="295">
        <v>51</v>
      </c>
      <c r="B55" s="291" t="s">
        <v>8</v>
      </c>
      <c r="C55" s="271" t="s">
        <v>55</v>
      </c>
      <c r="D55" s="291" t="s">
        <v>10</v>
      </c>
      <c r="E55" s="296">
        <v>1210098</v>
      </c>
      <c r="F55" s="144" t="s">
        <v>11</v>
      </c>
      <c r="G55" s="322" t="s">
        <v>65</v>
      </c>
      <c r="H55" s="329">
        <v>96757.200000000012</v>
      </c>
      <c r="I55" s="337">
        <v>99659.916000000012</v>
      </c>
      <c r="J55" s="293">
        <f t="shared" si="2"/>
        <v>104642.91180000002</v>
      </c>
      <c r="K55" s="293">
        <v>109875.05739000002</v>
      </c>
      <c r="L55" s="349">
        <f>K55*1.06</f>
        <v>116467.56083340003</v>
      </c>
      <c r="M55" s="372">
        <f t="shared" si="1"/>
        <v>6.0000000000000053E-2</v>
      </c>
    </row>
    <row r="56" spans="1:13">
      <c r="A56" s="295">
        <v>52</v>
      </c>
      <c r="B56" s="291" t="s">
        <v>8</v>
      </c>
      <c r="C56" s="271" t="s">
        <v>55</v>
      </c>
      <c r="D56" s="291" t="s">
        <v>10</v>
      </c>
      <c r="E56" s="296">
        <v>1210099</v>
      </c>
      <c r="F56" s="144" t="s">
        <v>11</v>
      </c>
      <c r="G56" s="322" t="s">
        <v>66</v>
      </c>
      <c r="H56" s="329">
        <v>114799.20000000001</v>
      </c>
      <c r="I56" s="337">
        <v>118243.17600000002</v>
      </c>
      <c r="J56" s="293">
        <f t="shared" si="2"/>
        <v>124155.33480000003</v>
      </c>
      <c r="K56" s="293">
        <v>130363.10154000003</v>
      </c>
      <c r="L56" s="349">
        <f>K56*1.1</f>
        <v>143399.41169400004</v>
      </c>
      <c r="M56" s="372">
        <f t="shared" si="1"/>
        <v>0.10000000000000009</v>
      </c>
    </row>
    <row r="57" spans="1:13" ht="15.75" thickBot="1">
      <c r="A57" s="298">
        <v>53</v>
      </c>
      <c r="B57" s="299" t="s">
        <v>8</v>
      </c>
      <c r="C57" s="299" t="s">
        <v>55</v>
      </c>
      <c r="D57" s="299" t="s">
        <v>10</v>
      </c>
      <c r="E57" s="308" t="s">
        <v>67</v>
      </c>
      <c r="F57" s="150" t="s">
        <v>11</v>
      </c>
      <c r="G57" s="323" t="s">
        <v>68</v>
      </c>
      <c r="H57" s="332">
        <v>99937.8</v>
      </c>
      <c r="I57" s="338">
        <v>102935.93400000001</v>
      </c>
      <c r="J57" s="301">
        <f t="shared" si="2"/>
        <v>108082.73070000001</v>
      </c>
      <c r="K57" s="301">
        <v>113486.86723500003</v>
      </c>
      <c r="L57" s="369">
        <f t="shared" ref="L57:L63" si="3">K57*1.06</f>
        <v>120296.07926910004</v>
      </c>
      <c r="M57" s="372">
        <f t="shared" si="1"/>
        <v>6.0000000000000053E-2</v>
      </c>
    </row>
    <row r="58" spans="1:13">
      <c r="A58" s="303">
        <v>54</v>
      </c>
      <c r="B58" s="304" t="s">
        <v>8</v>
      </c>
      <c r="C58" s="304" t="s">
        <v>55</v>
      </c>
      <c r="D58" s="304" t="s">
        <v>10</v>
      </c>
      <c r="E58" s="305">
        <v>1210058</v>
      </c>
      <c r="F58" s="306" t="s">
        <v>11</v>
      </c>
      <c r="G58" s="324" t="s">
        <v>69</v>
      </c>
      <c r="H58" s="330">
        <v>81356.400000000009</v>
      </c>
      <c r="I58" s="337">
        <v>83797.092000000004</v>
      </c>
      <c r="J58" s="293">
        <f t="shared" si="2"/>
        <v>87986.94660000001</v>
      </c>
      <c r="K58" s="293">
        <v>92386.293930000014</v>
      </c>
      <c r="L58" s="349">
        <f t="shared" si="3"/>
        <v>97929.47156580002</v>
      </c>
      <c r="M58" s="372">
        <f t="shared" si="1"/>
        <v>6.0000000000000053E-2</v>
      </c>
    </row>
    <row r="59" spans="1:13">
      <c r="A59" s="295">
        <v>55</v>
      </c>
      <c r="B59" s="291" t="s">
        <v>8</v>
      </c>
      <c r="C59" s="271" t="s">
        <v>55</v>
      </c>
      <c r="D59" s="291" t="s">
        <v>10</v>
      </c>
      <c r="E59" s="272" t="s">
        <v>70</v>
      </c>
      <c r="F59" s="144" t="s">
        <v>11</v>
      </c>
      <c r="G59" s="322" t="s">
        <v>71</v>
      </c>
      <c r="H59" s="329">
        <v>84955.5</v>
      </c>
      <c r="I59" s="337">
        <v>87504.165000000008</v>
      </c>
      <c r="J59" s="293">
        <f t="shared" si="2"/>
        <v>91879.373250000019</v>
      </c>
      <c r="K59" s="293">
        <v>96473.341912500022</v>
      </c>
      <c r="L59" s="349">
        <f t="shared" si="3"/>
        <v>102261.74242725002</v>
      </c>
      <c r="M59" s="372">
        <f t="shared" si="1"/>
        <v>6.0000000000000053E-2</v>
      </c>
    </row>
    <row r="60" spans="1:13">
      <c r="A60" s="295">
        <v>56</v>
      </c>
      <c r="B60" s="291" t="s">
        <v>8</v>
      </c>
      <c r="C60" s="271" t="s">
        <v>55</v>
      </c>
      <c r="D60" s="291" t="s">
        <v>10</v>
      </c>
      <c r="E60" s="296">
        <v>1210059</v>
      </c>
      <c r="F60" s="144" t="s">
        <v>11</v>
      </c>
      <c r="G60" s="322" t="s">
        <v>72</v>
      </c>
      <c r="H60" s="329">
        <v>91316.700000000012</v>
      </c>
      <c r="I60" s="337">
        <v>94056.201000000015</v>
      </c>
      <c r="J60" s="293">
        <f t="shared" si="2"/>
        <v>98759.011050000016</v>
      </c>
      <c r="K60" s="293">
        <v>103696.96160250001</v>
      </c>
      <c r="L60" s="349">
        <f t="shared" si="3"/>
        <v>109918.77929865001</v>
      </c>
      <c r="M60" s="372">
        <f t="shared" si="1"/>
        <v>6.0000000000000053E-2</v>
      </c>
    </row>
    <row r="61" spans="1:13">
      <c r="A61" s="295">
        <v>57</v>
      </c>
      <c r="B61" s="291" t="s">
        <v>8</v>
      </c>
      <c r="C61" s="271" t="s">
        <v>55</v>
      </c>
      <c r="D61" s="291" t="s">
        <v>10</v>
      </c>
      <c r="E61" s="272" t="s">
        <v>73</v>
      </c>
      <c r="F61" s="144" t="s">
        <v>11</v>
      </c>
      <c r="G61" s="322" t="s">
        <v>74</v>
      </c>
      <c r="H61" s="329">
        <v>98096.400000000009</v>
      </c>
      <c r="I61" s="337">
        <v>101039.29200000002</v>
      </c>
      <c r="J61" s="293">
        <f t="shared" si="2"/>
        <v>106091.25660000002</v>
      </c>
      <c r="K61" s="293">
        <v>111395.81943000003</v>
      </c>
      <c r="L61" s="349">
        <f t="shared" si="3"/>
        <v>118079.56859580004</v>
      </c>
      <c r="M61" s="372">
        <f t="shared" si="1"/>
        <v>6.0000000000000053E-2</v>
      </c>
    </row>
    <row r="62" spans="1:13" ht="15.75" thickBot="1">
      <c r="A62" s="298">
        <v>58</v>
      </c>
      <c r="B62" s="299" t="s">
        <v>8</v>
      </c>
      <c r="C62" s="299" t="s">
        <v>55</v>
      </c>
      <c r="D62" s="299" t="s">
        <v>10</v>
      </c>
      <c r="E62" s="300">
        <v>1210056</v>
      </c>
      <c r="F62" s="150" t="s">
        <v>11</v>
      </c>
      <c r="G62" s="323" t="s">
        <v>75</v>
      </c>
      <c r="H62" s="332">
        <v>90814.5</v>
      </c>
      <c r="I62" s="338">
        <v>93538.934999999998</v>
      </c>
      <c r="J62" s="301">
        <f t="shared" si="2"/>
        <v>98215.88175</v>
      </c>
      <c r="K62" s="301">
        <v>105090.99347250001</v>
      </c>
      <c r="L62" s="349">
        <f t="shared" si="3"/>
        <v>111396.45308085001</v>
      </c>
      <c r="M62" s="372">
        <f t="shared" si="1"/>
        <v>6.0000000000000053E-2</v>
      </c>
    </row>
    <row r="63" spans="1:13">
      <c r="A63" s="303">
        <v>59</v>
      </c>
      <c r="B63" s="304" t="s">
        <v>8</v>
      </c>
      <c r="C63" s="304" t="s">
        <v>55</v>
      </c>
      <c r="D63" s="304" t="s">
        <v>10</v>
      </c>
      <c r="E63" s="305">
        <v>1210095</v>
      </c>
      <c r="F63" s="306" t="s">
        <v>11</v>
      </c>
      <c r="G63" s="324" t="s">
        <v>76</v>
      </c>
      <c r="H63" s="330">
        <v>110350.08</v>
      </c>
      <c r="I63" s="337">
        <v>113660.5824</v>
      </c>
      <c r="J63" s="293">
        <f t="shared" si="2"/>
        <v>119343.61152000001</v>
      </c>
      <c r="K63" s="293">
        <v>125310.792096</v>
      </c>
      <c r="L63" s="349">
        <f t="shared" si="3"/>
        <v>132829.43962176002</v>
      </c>
      <c r="M63" s="372">
        <f t="shared" si="1"/>
        <v>6.0000000000000053E-2</v>
      </c>
    </row>
    <row r="64" spans="1:13">
      <c r="A64" s="295">
        <v>60</v>
      </c>
      <c r="B64" s="291" t="s">
        <v>8</v>
      </c>
      <c r="C64" s="271" t="s">
        <v>55</v>
      </c>
      <c r="D64" s="291" t="s">
        <v>10</v>
      </c>
      <c r="E64" s="296">
        <v>1210097</v>
      </c>
      <c r="F64" s="144" t="s">
        <v>11</v>
      </c>
      <c r="G64" s="322" t="s">
        <v>77</v>
      </c>
      <c r="H64" s="329">
        <v>153859.20000000001</v>
      </c>
      <c r="I64" s="337">
        <v>158474.97600000002</v>
      </c>
      <c r="J64" s="293">
        <f t="shared" si="2"/>
        <v>166398.72480000003</v>
      </c>
      <c r="K64" s="293">
        <v>174718.66104000004</v>
      </c>
      <c r="L64" s="349">
        <f>K64*1.1</f>
        <v>192190.52714400005</v>
      </c>
      <c r="M64" s="372">
        <f t="shared" si="1"/>
        <v>0.10000000000000009</v>
      </c>
    </row>
    <row r="65" spans="1:13">
      <c r="A65" s="295">
        <v>61</v>
      </c>
      <c r="B65" s="291" t="s">
        <v>8</v>
      </c>
      <c r="C65" s="271" t="s">
        <v>55</v>
      </c>
      <c r="D65" s="291" t="s">
        <v>10</v>
      </c>
      <c r="E65" s="272" t="s">
        <v>78</v>
      </c>
      <c r="F65" s="144" t="s">
        <v>11</v>
      </c>
      <c r="G65" s="322" t="s">
        <v>79</v>
      </c>
      <c r="H65" s="329">
        <v>108056.70000000001</v>
      </c>
      <c r="I65" s="339">
        <v>113459.53500000002</v>
      </c>
      <c r="J65" s="297">
        <f t="shared" si="2"/>
        <v>119132.51175000002</v>
      </c>
      <c r="K65" s="297">
        <v>125089.13733750003</v>
      </c>
      <c r="L65" s="349">
        <f>K65*1.06</f>
        <v>132594.48557775002</v>
      </c>
      <c r="M65" s="372">
        <f t="shared" si="1"/>
        <v>5.9999999999999831E-2</v>
      </c>
    </row>
    <row r="66" spans="1:13">
      <c r="A66" s="295">
        <v>62</v>
      </c>
      <c r="B66" s="291" t="s">
        <v>8</v>
      </c>
      <c r="C66" s="271" t="s">
        <v>55</v>
      </c>
      <c r="D66" s="291" t="s">
        <v>10</v>
      </c>
      <c r="E66" s="296" t="s">
        <v>80</v>
      </c>
      <c r="F66" s="144" t="s">
        <v>11</v>
      </c>
      <c r="G66" s="322" t="s">
        <v>81</v>
      </c>
      <c r="H66" s="329">
        <v>110065.5</v>
      </c>
      <c r="I66" s="339">
        <v>115568.77500000001</v>
      </c>
      <c r="J66" s="297">
        <f>I66*1.07</f>
        <v>123658.58925000002</v>
      </c>
      <c r="K66" s="297">
        <v>132314.69049750004</v>
      </c>
      <c r="L66" s="349">
        <f>K66*1.06</f>
        <v>140253.57192735004</v>
      </c>
      <c r="M66" s="372">
        <f t="shared" si="1"/>
        <v>6.0000000000000053E-2</v>
      </c>
    </row>
    <row r="67" spans="1:13">
      <c r="A67" s="295">
        <v>63</v>
      </c>
      <c r="B67" s="291" t="s">
        <v>8</v>
      </c>
      <c r="C67" s="271" t="s">
        <v>55</v>
      </c>
      <c r="D67" s="291" t="s">
        <v>10</v>
      </c>
      <c r="E67" s="296">
        <v>1210096</v>
      </c>
      <c r="F67" s="144" t="s">
        <v>11</v>
      </c>
      <c r="G67" s="322" t="s">
        <v>82</v>
      </c>
      <c r="H67" s="329">
        <v>110149.20000000001</v>
      </c>
      <c r="I67" s="339">
        <v>115656.66000000002</v>
      </c>
      <c r="J67" s="297">
        <f>I67*1.05</f>
        <v>121439.49300000003</v>
      </c>
      <c r="K67" s="297">
        <v>129940.25751000004</v>
      </c>
      <c r="L67" s="349">
        <f>K67*1.06</f>
        <v>137736.67296060006</v>
      </c>
      <c r="M67" s="372">
        <f t="shared" si="1"/>
        <v>6.0000000000000053E-2</v>
      </c>
    </row>
    <row r="68" spans="1:13">
      <c r="A68" s="295">
        <v>64</v>
      </c>
      <c r="B68" s="291" t="s">
        <v>8</v>
      </c>
      <c r="C68" s="271" t="s">
        <v>55</v>
      </c>
      <c r="D68" s="291" t="s">
        <v>10</v>
      </c>
      <c r="E68" s="296">
        <v>1210093</v>
      </c>
      <c r="F68" s="144" t="s">
        <v>11</v>
      </c>
      <c r="G68" s="322" t="s">
        <v>83</v>
      </c>
      <c r="H68" s="329">
        <v>114724.8</v>
      </c>
      <c r="I68" s="339">
        <v>120461.04000000001</v>
      </c>
      <c r="J68" s="297">
        <f>I68*1.05</f>
        <v>126484.09200000002</v>
      </c>
      <c r="K68" s="297">
        <v>135337.97844000004</v>
      </c>
      <c r="L68" s="349">
        <f>K68*1.06</f>
        <v>143458.25714640005</v>
      </c>
      <c r="M68" s="372">
        <f t="shared" si="1"/>
        <v>6.0000000000000053E-2</v>
      </c>
    </row>
    <row r="69" spans="1:13">
      <c r="A69" s="295">
        <v>65</v>
      </c>
      <c r="B69" s="291" t="s">
        <v>8</v>
      </c>
      <c r="C69" s="271" t="s">
        <v>55</v>
      </c>
      <c r="D69" s="291" t="s">
        <v>10</v>
      </c>
      <c r="E69" s="272">
        <v>1210999</v>
      </c>
      <c r="F69" s="144" t="s">
        <v>11</v>
      </c>
      <c r="G69" s="322" t="s">
        <v>84</v>
      </c>
      <c r="H69" s="329">
        <v>114724.8</v>
      </c>
      <c r="I69" s="339">
        <v>120461.04000000001</v>
      </c>
      <c r="J69" s="297">
        <f>I69*1.07</f>
        <v>128893.31280000001</v>
      </c>
      <c r="K69" s="297">
        <v>137915.84469600001</v>
      </c>
      <c r="L69" s="349">
        <f>K69*1.06</f>
        <v>146190.79537776002</v>
      </c>
      <c r="M69" s="372">
        <f t="shared" si="1"/>
        <v>6.0000000000000053E-2</v>
      </c>
    </row>
    <row r="70" spans="1:13">
      <c r="A70" s="295">
        <v>66</v>
      </c>
      <c r="B70" s="291" t="s">
        <v>8</v>
      </c>
      <c r="C70" s="271" t="s">
        <v>55</v>
      </c>
      <c r="D70" s="291" t="s">
        <v>10</v>
      </c>
      <c r="E70" s="296">
        <v>1210094</v>
      </c>
      <c r="F70" s="144" t="s">
        <v>11</v>
      </c>
      <c r="G70" s="322" t="s">
        <v>85</v>
      </c>
      <c r="H70" s="329">
        <v>157058.4</v>
      </c>
      <c r="I70" s="337">
        <v>161770.152</v>
      </c>
      <c r="J70" s="293">
        <f t="shared" ref="J70:J78" si="4">I70*1.05</f>
        <v>169858.65960000001</v>
      </c>
      <c r="K70" s="293">
        <v>178351.59258000003</v>
      </c>
      <c r="L70" s="349">
        <f>K70*1.1</f>
        <v>196186.75183800005</v>
      </c>
      <c r="M70" s="372">
        <f t="shared" ref="M70:M78" si="5">L70/K70-1</f>
        <v>0.10000000000000009</v>
      </c>
    </row>
    <row r="71" spans="1:13" ht="15.75" thickBot="1">
      <c r="A71" s="309">
        <v>67</v>
      </c>
      <c r="B71" s="310" t="s">
        <v>8</v>
      </c>
      <c r="C71" s="310" t="s">
        <v>55</v>
      </c>
      <c r="D71" s="310" t="s">
        <v>10</v>
      </c>
      <c r="E71" s="311" t="s">
        <v>86</v>
      </c>
      <c r="F71" s="209" t="s">
        <v>11</v>
      </c>
      <c r="G71" s="325" t="s">
        <v>87</v>
      </c>
      <c r="H71" s="333">
        <v>109688.85</v>
      </c>
      <c r="I71" s="342">
        <v>115173.29250000001</v>
      </c>
      <c r="J71" s="301">
        <f t="shared" si="4"/>
        <v>120931.95712500002</v>
      </c>
      <c r="K71" s="301">
        <v>129397.19412375003</v>
      </c>
      <c r="L71" s="349">
        <f>K71*1.06</f>
        <v>137161.02577117505</v>
      </c>
      <c r="M71" s="372">
        <f t="shared" si="5"/>
        <v>6.0000000000000053E-2</v>
      </c>
    </row>
    <row r="72" spans="1:13">
      <c r="A72" s="303">
        <v>68</v>
      </c>
      <c r="B72" s="304" t="s">
        <v>8</v>
      </c>
      <c r="C72" s="304" t="s">
        <v>55</v>
      </c>
      <c r="D72" s="304" t="s">
        <v>10</v>
      </c>
      <c r="E72" s="305">
        <v>1210091</v>
      </c>
      <c r="F72" s="306" t="s">
        <v>11</v>
      </c>
      <c r="G72" s="324" t="s">
        <v>88</v>
      </c>
      <c r="H72" s="330">
        <v>132078.6</v>
      </c>
      <c r="I72" s="337">
        <v>136040.95800000001</v>
      </c>
      <c r="J72" s="293">
        <f t="shared" si="4"/>
        <v>142843.00590000002</v>
      </c>
      <c r="K72" s="293">
        <v>149985.15619500002</v>
      </c>
      <c r="L72" s="349">
        <f>K72*1.06</f>
        <v>158984.26556670002</v>
      </c>
      <c r="M72" s="372">
        <f t="shared" si="5"/>
        <v>6.0000000000000053E-2</v>
      </c>
    </row>
    <row r="73" spans="1:13">
      <c r="A73" s="295">
        <v>69</v>
      </c>
      <c r="B73" s="271" t="s">
        <v>8</v>
      </c>
      <c r="C73" s="271" t="s">
        <v>55</v>
      </c>
      <c r="D73" s="271" t="s">
        <v>10</v>
      </c>
      <c r="E73" s="272">
        <v>1210092</v>
      </c>
      <c r="F73" s="144" t="s">
        <v>11</v>
      </c>
      <c r="G73" s="322" t="s">
        <v>89</v>
      </c>
      <c r="H73" s="329">
        <v>167920.80000000002</v>
      </c>
      <c r="I73" s="337">
        <v>172958.42400000003</v>
      </c>
      <c r="J73" s="293">
        <f t="shared" si="4"/>
        <v>181606.34520000004</v>
      </c>
      <c r="K73" s="293">
        <v>190686.66246000005</v>
      </c>
      <c r="L73" s="349">
        <f>K73*1.1</f>
        <v>209755.32870600006</v>
      </c>
      <c r="M73" s="372">
        <f t="shared" si="5"/>
        <v>0.10000000000000009</v>
      </c>
    </row>
    <row r="74" spans="1:13">
      <c r="A74" s="295">
        <v>70</v>
      </c>
      <c r="B74" s="271" t="s">
        <v>8</v>
      </c>
      <c r="C74" s="271" t="s">
        <v>55</v>
      </c>
      <c r="D74" s="271" t="s">
        <v>10</v>
      </c>
      <c r="E74" s="296">
        <v>1210066</v>
      </c>
      <c r="F74" s="144" t="s">
        <v>11</v>
      </c>
      <c r="G74" s="322" t="s">
        <v>90</v>
      </c>
      <c r="H74" s="329">
        <v>113132.175</v>
      </c>
      <c r="I74" s="337">
        <v>116526.14025000001</v>
      </c>
      <c r="J74" s="293">
        <f t="shared" si="4"/>
        <v>122352.44726250002</v>
      </c>
      <c r="K74" s="293">
        <v>130917.11857087503</v>
      </c>
      <c r="L74" s="349">
        <f>K74*1.06</f>
        <v>138772.14568512753</v>
      </c>
      <c r="M74" s="372">
        <f t="shared" si="5"/>
        <v>6.0000000000000053E-2</v>
      </c>
    </row>
    <row r="75" spans="1:13">
      <c r="A75" s="295">
        <v>71</v>
      </c>
      <c r="B75" s="271" t="s">
        <v>8</v>
      </c>
      <c r="C75" s="271" t="s">
        <v>55</v>
      </c>
      <c r="D75" s="271" t="s">
        <v>10</v>
      </c>
      <c r="E75" s="296" t="s">
        <v>91</v>
      </c>
      <c r="F75" s="144" t="s">
        <v>11</v>
      </c>
      <c r="G75" s="322" t="s">
        <v>92</v>
      </c>
      <c r="H75" s="329">
        <v>110651.40000000001</v>
      </c>
      <c r="I75" s="337">
        <v>113970.94200000001</v>
      </c>
      <c r="J75" s="293">
        <f t="shared" si="4"/>
        <v>119669.48910000002</v>
      </c>
      <c r="K75" s="293">
        <v>128046.35333700004</v>
      </c>
      <c r="L75" s="349">
        <f>K75*1.06</f>
        <v>135729.13453722006</v>
      </c>
      <c r="M75" s="372">
        <f t="shared" si="5"/>
        <v>6.0000000000000053E-2</v>
      </c>
    </row>
    <row r="76" spans="1:13">
      <c r="A76" s="295">
        <v>72</v>
      </c>
      <c r="B76" s="271" t="s">
        <v>8</v>
      </c>
      <c r="C76" s="271" t="s">
        <v>55</v>
      </c>
      <c r="D76" s="271" t="s">
        <v>10</v>
      </c>
      <c r="E76" s="296">
        <v>1210067</v>
      </c>
      <c r="F76" s="144" t="s">
        <v>11</v>
      </c>
      <c r="G76" s="322" t="s">
        <v>93</v>
      </c>
      <c r="H76" s="329">
        <v>120244.35</v>
      </c>
      <c r="I76" s="337">
        <v>123851.6805</v>
      </c>
      <c r="J76" s="293">
        <f t="shared" si="4"/>
        <v>130044.26452500001</v>
      </c>
      <c r="K76" s="293">
        <v>139147.36304175001</v>
      </c>
      <c r="L76" s="349">
        <f>K76*1.06</f>
        <v>147496.20482425502</v>
      </c>
      <c r="M76" s="372">
        <f t="shared" si="5"/>
        <v>6.0000000000000053E-2</v>
      </c>
    </row>
    <row r="77" spans="1:13" s="274" customFormat="1">
      <c r="A77" s="295">
        <v>73</v>
      </c>
      <c r="B77" s="271" t="s">
        <v>8</v>
      </c>
      <c r="C77" s="271" t="s">
        <v>55</v>
      </c>
      <c r="D77" s="271" t="s">
        <v>10</v>
      </c>
      <c r="E77" s="296">
        <v>1210065</v>
      </c>
      <c r="F77" s="144" t="s">
        <v>11</v>
      </c>
      <c r="G77" s="322" t="s">
        <v>94</v>
      </c>
      <c r="H77" s="329">
        <v>125929.44</v>
      </c>
      <c r="I77" s="337">
        <v>129707.3232</v>
      </c>
      <c r="J77" s="293">
        <f t="shared" si="4"/>
        <v>136192.68936000002</v>
      </c>
      <c r="K77" s="293">
        <v>145726.17761520002</v>
      </c>
      <c r="L77" s="349">
        <f>K77*1.06</f>
        <v>154469.74827211205</v>
      </c>
      <c r="M77" s="372">
        <f t="shared" si="5"/>
        <v>6.0000000000000053E-2</v>
      </c>
    </row>
    <row r="78" spans="1:13">
      <c r="A78" s="312">
        <v>74</v>
      </c>
      <c r="B78" s="38" t="s">
        <v>8</v>
      </c>
      <c r="C78" s="38" t="s">
        <v>55</v>
      </c>
      <c r="D78" s="38" t="s">
        <v>10</v>
      </c>
      <c r="E78" s="296">
        <v>1210085</v>
      </c>
      <c r="F78" s="313" t="s">
        <v>11</v>
      </c>
      <c r="G78" s="326" t="s">
        <v>95</v>
      </c>
      <c r="H78" s="329">
        <v>174468</v>
      </c>
      <c r="I78" s="337">
        <v>179702.04</v>
      </c>
      <c r="J78" s="293">
        <f t="shared" si="4"/>
        <v>188687.14200000002</v>
      </c>
      <c r="K78" s="293">
        <v>198121.49910000004</v>
      </c>
      <c r="L78" s="349">
        <f>K78*1.1</f>
        <v>217933.64901000008</v>
      </c>
      <c r="M78" s="372">
        <f t="shared" si="5"/>
        <v>0.10000000000000009</v>
      </c>
    </row>
    <row r="79" spans="1:13">
      <c r="A79" s="314"/>
      <c r="B79" s="314"/>
      <c r="C79" s="314"/>
      <c r="D79" s="314"/>
      <c r="E79" s="294"/>
      <c r="F79" s="315"/>
      <c r="G79" s="294"/>
      <c r="H79" s="315"/>
      <c r="I79" s="315"/>
      <c r="J79" s="315"/>
      <c r="K79" s="315"/>
      <c r="L79" s="315"/>
    </row>
    <row r="80" spans="1:13">
      <c r="A80" s="314"/>
      <c r="B80" s="314"/>
      <c r="C80" s="314"/>
      <c r="D80" s="314"/>
      <c r="E80" s="294"/>
      <c r="F80" s="315"/>
      <c r="G80" s="294"/>
      <c r="H80" s="315"/>
      <c r="I80" s="315"/>
      <c r="J80" s="315"/>
      <c r="K80" s="315"/>
      <c r="L80" s="315"/>
    </row>
    <row r="81" spans="1:12">
      <c r="A81" s="314"/>
      <c r="B81" s="314"/>
      <c r="C81" s="314"/>
      <c r="D81" s="314"/>
      <c r="E81" s="294"/>
      <c r="F81" s="315"/>
      <c r="G81" s="294"/>
      <c r="H81" s="315"/>
      <c r="I81" s="315"/>
      <c r="J81" s="315"/>
      <c r="K81" s="315"/>
      <c r="L81" s="315"/>
    </row>
    <row r="82" spans="1:12">
      <c r="A82" s="314"/>
      <c r="B82" s="314"/>
      <c r="C82" s="314"/>
      <c r="D82" s="314"/>
      <c r="E82" s="294"/>
      <c r="F82" s="315"/>
      <c r="G82" s="294"/>
      <c r="H82" s="315"/>
      <c r="I82" s="315"/>
      <c r="J82" s="315"/>
      <c r="K82" s="315"/>
      <c r="L82" s="315"/>
    </row>
    <row r="83" spans="1:12">
      <c r="A83" s="314"/>
      <c r="B83" s="314"/>
      <c r="C83" s="314"/>
      <c r="D83" s="314"/>
      <c r="E83" s="294"/>
      <c r="F83" s="315"/>
      <c r="G83" s="294"/>
      <c r="H83" s="315"/>
      <c r="I83" s="315"/>
      <c r="J83" s="315"/>
      <c r="K83" s="315"/>
      <c r="L83" s="315"/>
    </row>
    <row r="84" spans="1:12">
      <c r="A84" s="314"/>
      <c r="B84" s="314"/>
      <c r="C84" s="314"/>
      <c r="D84" s="314"/>
      <c r="E84" s="294"/>
      <c r="F84" s="315"/>
      <c r="G84" s="294"/>
      <c r="H84" s="315"/>
      <c r="I84" s="315"/>
      <c r="J84" s="315"/>
      <c r="K84" s="315"/>
      <c r="L84" s="315"/>
    </row>
    <row r="85" spans="1:12">
      <c r="A85" s="314"/>
      <c r="B85" s="314"/>
      <c r="C85" s="314"/>
      <c r="D85" s="314"/>
      <c r="E85" s="294"/>
      <c r="F85" s="315"/>
      <c r="G85" s="294"/>
      <c r="H85" s="315"/>
      <c r="I85" s="315"/>
      <c r="J85" s="315"/>
      <c r="K85" s="315"/>
      <c r="L85" s="315"/>
    </row>
    <row r="86" spans="1:12">
      <c r="A86" s="314"/>
      <c r="B86" s="314"/>
      <c r="C86" s="314"/>
      <c r="D86" s="314"/>
      <c r="E86" s="294"/>
      <c r="F86" s="315"/>
      <c r="G86" s="294"/>
      <c r="H86" s="315"/>
      <c r="I86" s="315"/>
      <c r="J86" s="315"/>
      <c r="K86" s="315"/>
      <c r="L86" s="315"/>
    </row>
    <row r="87" spans="1:12">
      <c r="A87" s="314"/>
      <c r="B87" s="314"/>
      <c r="C87" s="314"/>
      <c r="D87" s="314"/>
      <c r="E87" s="294"/>
      <c r="F87" s="315"/>
      <c r="G87" s="294"/>
      <c r="H87" s="315"/>
      <c r="I87" s="315"/>
      <c r="J87" s="315"/>
      <c r="K87" s="315"/>
      <c r="L87" s="315"/>
    </row>
    <row r="88" spans="1:12">
      <c r="A88" s="314"/>
      <c r="B88" s="314"/>
      <c r="C88" s="314"/>
      <c r="D88" s="314"/>
      <c r="E88" s="294"/>
      <c r="F88" s="315"/>
      <c r="G88" s="294"/>
      <c r="H88" s="315"/>
      <c r="I88" s="315"/>
      <c r="J88" s="315"/>
      <c r="K88" s="315"/>
      <c r="L88" s="315"/>
    </row>
    <row r="89" spans="1:12">
      <c r="A89" s="314"/>
      <c r="B89" s="314"/>
      <c r="C89" s="314"/>
      <c r="D89" s="314"/>
      <c r="E89" s="294"/>
      <c r="F89" s="315"/>
      <c r="G89" s="294"/>
      <c r="H89" s="315"/>
      <c r="I89" s="315"/>
      <c r="J89" s="315"/>
      <c r="K89" s="315"/>
      <c r="L89" s="315"/>
    </row>
    <row r="90" spans="1:12">
      <c r="A90" s="314"/>
      <c r="B90" s="314"/>
      <c r="C90" s="314"/>
      <c r="D90" s="314"/>
      <c r="E90" s="294"/>
      <c r="F90" s="315"/>
      <c r="G90" s="294"/>
      <c r="H90" s="315"/>
      <c r="I90" s="315"/>
      <c r="J90" s="315"/>
      <c r="K90" s="315"/>
      <c r="L90" s="315"/>
    </row>
    <row r="91" spans="1:12">
      <c r="A91" s="314"/>
      <c r="B91" s="314"/>
      <c r="C91" s="314"/>
      <c r="D91" s="314"/>
      <c r="E91" s="294"/>
      <c r="F91" s="315"/>
      <c r="G91" s="294"/>
      <c r="H91" s="315"/>
      <c r="I91" s="315"/>
      <c r="J91" s="315"/>
      <c r="K91" s="315"/>
      <c r="L91" s="315"/>
    </row>
    <row r="92" spans="1:12">
      <c r="A92" s="314"/>
      <c r="B92" s="314"/>
      <c r="C92" s="314"/>
      <c r="D92" s="314"/>
      <c r="E92" s="294"/>
      <c r="F92" s="315"/>
      <c r="G92" s="294"/>
      <c r="H92" s="315"/>
      <c r="I92" s="315"/>
      <c r="J92" s="315"/>
      <c r="K92" s="315"/>
      <c r="L92" s="315"/>
    </row>
    <row r="93" spans="1:12">
      <c r="A93" s="314"/>
      <c r="B93" s="314"/>
      <c r="C93" s="314"/>
      <c r="D93" s="314"/>
      <c r="E93" s="294"/>
      <c r="F93" s="315"/>
      <c r="G93" s="294"/>
      <c r="H93" s="315"/>
      <c r="I93" s="315"/>
      <c r="J93" s="315"/>
      <c r="K93" s="315"/>
      <c r="L93" s="315"/>
    </row>
    <row r="94" spans="1:12">
      <c r="A94" s="314"/>
      <c r="B94" s="314"/>
      <c r="C94" s="314"/>
      <c r="D94" s="314"/>
      <c r="E94" s="294"/>
      <c r="F94" s="315"/>
      <c r="G94" s="294"/>
      <c r="H94" s="315"/>
      <c r="I94" s="315"/>
      <c r="J94" s="315"/>
      <c r="K94" s="315"/>
      <c r="L94" s="315"/>
    </row>
    <row r="95" spans="1:12">
      <c r="A95" s="314"/>
      <c r="B95" s="314"/>
      <c r="C95" s="314"/>
      <c r="D95" s="314"/>
      <c r="E95" s="294"/>
      <c r="F95" s="315"/>
      <c r="G95" s="294"/>
      <c r="H95" s="315"/>
      <c r="I95" s="315"/>
      <c r="J95" s="315"/>
      <c r="K95" s="315"/>
      <c r="L95" s="315"/>
    </row>
    <row r="96" spans="1:12">
      <c r="A96" s="314"/>
      <c r="B96" s="314"/>
      <c r="C96" s="314"/>
      <c r="D96" s="314"/>
      <c r="E96" s="294"/>
      <c r="F96" s="315"/>
      <c r="G96" s="294"/>
      <c r="H96" s="315"/>
      <c r="I96" s="315"/>
      <c r="J96" s="315"/>
      <c r="K96" s="315"/>
      <c r="L96" s="315"/>
    </row>
    <row r="97" spans="1:12">
      <c r="A97" s="314"/>
      <c r="B97" s="314"/>
      <c r="C97" s="314"/>
      <c r="D97" s="314"/>
      <c r="E97" s="294"/>
      <c r="F97" s="315"/>
      <c r="G97" s="294"/>
      <c r="H97" s="315"/>
      <c r="I97" s="315"/>
      <c r="J97" s="315"/>
      <c r="K97" s="315"/>
      <c r="L97" s="315"/>
    </row>
    <row r="98" spans="1:12">
      <c r="A98" s="314"/>
      <c r="B98" s="314"/>
      <c r="C98" s="314"/>
      <c r="D98" s="314"/>
      <c r="E98" s="294"/>
      <c r="F98" s="315"/>
      <c r="G98" s="294"/>
      <c r="H98" s="315"/>
      <c r="I98" s="315"/>
      <c r="J98" s="315"/>
      <c r="K98" s="315"/>
      <c r="L98" s="315"/>
    </row>
    <row r="99" spans="1:12">
      <c r="A99" s="314"/>
      <c r="B99" s="314"/>
      <c r="C99" s="314"/>
      <c r="D99" s="314"/>
      <c r="E99" s="294"/>
      <c r="F99" s="315"/>
      <c r="G99" s="294"/>
      <c r="H99" s="315"/>
      <c r="I99" s="315"/>
      <c r="J99" s="315"/>
      <c r="K99" s="315"/>
      <c r="L99" s="315"/>
    </row>
    <row r="100" spans="1:12">
      <c r="A100" s="314"/>
      <c r="B100" s="314"/>
      <c r="C100" s="314"/>
      <c r="D100" s="314"/>
      <c r="E100" s="294"/>
      <c r="F100" s="315"/>
      <c r="G100" s="294"/>
      <c r="H100" s="315"/>
      <c r="I100" s="315"/>
      <c r="J100" s="315"/>
      <c r="K100" s="315"/>
      <c r="L100" s="315"/>
    </row>
    <row r="101" spans="1:12">
      <c r="A101" s="314"/>
      <c r="B101" s="314"/>
      <c r="C101" s="314"/>
      <c r="D101" s="314"/>
      <c r="E101" s="294"/>
      <c r="F101" s="315"/>
      <c r="G101" s="294"/>
      <c r="H101" s="315"/>
      <c r="I101" s="315"/>
      <c r="J101" s="315"/>
      <c r="K101" s="315"/>
      <c r="L101" s="315"/>
    </row>
    <row r="102" spans="1:12">
      <c r="A102" s="316"/>
      <c r="B102" s="316"/>
      <c r="C102" s="316"/>
      <c r="D102" s="316"/>
      <c r="E102" s="294"/>
      <c r="F102" s="315"/>
      <c r="G102" s="294"/>
      <c r="H102" s="315"/>
      <c r="I102" s="315"/>
      <c r="J102" s="315"/>
      <c r="K102" s="315"/>
      <c r="L102" s="315"/>
    </row>
    <row r="103" spans="1:12">
      <c r="A103" s="316"/>
      <c r="B103" s="316"/>
      <c r="C103" s="316"/>
      <c r="D103" s="316"/>
      <c r="E103" s="294"/>
      <c r="F103" s="315"/>
      <c r="G103" s="294"/>
      <c r="H103" s="315"/>
      <c r="I103" s="315"/>
      <c r="J103" s="315"/>
      <c r="K103" s="315"/>
      <c r="L103" s="315"/>
    </row>
  </sheetData>
  <autoFilter ref="A4:WUC78"/>
  <mergeCells count="1">
    <mergeCell ref="A1:G2"/>
  </mergeCells>
  <pageMargins left="0.31496062992125984" right="0.31496062992125984" top="0.35433070866141736" bottom="0.35433070866141736" header="0.31496062992125984" footer="0.31496062992125984"/>
  <pageSetup paperSize="9" scale="65" fitToHeight="3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703"/>
  <sheetViews>
    <sheetView view="pageBreakPreview" zoomScale="90" zoomScaleSheetLayoutView="90" workbookViewId="0">
      <pane ySplit="4" topLeftCell="A5" activePane="bottomLeft" state="frozen"/>
      <selection pane="bottomLeft" activeCell="D5" sqref="D5"/>
    </sheetView>
  </sheetViews>
  <sheetFormatPr defaultRowHeight="15" outlineLevelCol="2"/>
  <cols>
    <col min="1" max="1" width="5.85546875" style="130" customWidth="1"/>
    <col min="2" max="2" width="10.5703125" style="130" customWidth="1"/>
    <col min="3" max="3" width="14" style="130" customWidth="1"/>
    <col min="4" max="4" width="17.7109375" style="130" customWidth="1"/>
    <col min="5" max="5" width="20.7109375" style="130" customWidth="1"/>
    <col min="6" max="6" width="15.85546875" style="130" customWidth="1"/>
    <col min="7" max="7" width="51.42578125" style="130" customWidth="1"/>
    <col min="8" max="9" width="14.85546875" style="184" hidden="1" customWidth="1" outlineLevel="1"/>
    <col min="10" max="11" width="14.85546875" style="184" hidden="1" customWidth="1" outlineLevel="2"/>
    <col min="12" max="12" width="14.85546875" style="378" customWidth="1" collapsed="1"/>
    <col min="13" max="13" width="9.140625" style="334"/>
    <col min="14" max="16384" width="9.140625" style="130"/>
  </cols>
  <sheetData>
    <row r="1" spans="1:13" ht="19.5">
      <c r="A1" s="383" t="s">
        <v>633</v>
      </c>
      <c r="B1" s="383"/>
      <c r="C1" s="383"/>
      <c r="D1" s="383"/>
      <c r="E1" s="383"/>
      <c r="F1" s="383"/>
      <c r="G1" s="383"/>
      <c r="H1" s="129"/>
      <c r="I1" s="129"/>
      <c r="J1" s="129"/>
      <c r="K1" s="129"/>
      <c r="L1" s="129"/>
    </row>
    <row r="2" spans="1:13" ht="19.5">
      <c r="A2" s="383"/>
      <c r="B2" s="383"/>
      <c r="C2" s="383"/>
      <c r="D2" s="383"/>
      <c r="E2" s="383"/>
      <c r="F2" s="383"/>
      <c r="G2" s="383"/>
      <c r="H2" s="129"/>
      <c r="I2" s="129"/>
      <c r="J2" s="129"/>
      <c r="K2" s="129"/>
      <c r="L2" s="129"/>
    </row>
    <row r="3" spans="1:13" ht="25.5" customHeight="1" thickBot="1">
      <c r="A3" s="192" t="s">
        <v>1624</v>
      </c>
      <c r="B3" s="39"/>
      <c r="C3" s="39"/>
      <c r="D3" s="39"/>
      <c r="E3" s="39"/>
      <c r="F3" s="39"/>
      <c r="G3" s="39"/>
      <c r="H3" s="277">
        <v>44970</v>
      </c>
      <c r="I3" s="277">
        <v>45047</v>
      </c>
      <c r="J3" s="277">
        <v>45112</v>
      </c>
      <c r="K3" s="277">
        <v>45131</v>
      </c>
      <c r="L3" s="374">
        <v>0.03</v>
      </c>
    </row>
    <row r="4" spans="1:13" ht="38.25" customHeight="1" thickBot="1">
      <c r="A4" s="43" t="s">
        <v>1</v>
      </c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131" t="s">
        <v>634</v>
      </c>
      <c r="I4" s="131" t="s">
        <v>634</v>
      </c>
      <c r="J4" s="131" t="s">
        <v>634</v>
      </c>
      <c r="K4" s="131" t="s">
        <v>634</v>
      </c>
      <c r="L4" s="131" t="s">
        <v>634</v>
      </c>
    </row>
    <row r="5" spans="1:13">
      <c r="A5" s="132">
        <v>1</v>
      </c>
      <c r="B5" s="37" t="s">
        <v>635</v>
      </c>
      <c r="C5" s="37" t="s">
        <v>636</v>
      </c>
      <c r="D5" s="37" t="s">
        <v>10</v>
      </c>
      <c r="E5" s="133">
        <v>1070012</v>
      </c>
      <c r="F5" s="76" t="s">
        <v>11</v>
      </c>
      <c r="G5" s="134" t="s">
        <v>637</v>
      </c>
      <c r="H5" s="40">
        <v>117306</v>
      </c>
      <c r="I5" s="40">
        <v>120825.18000000001</v>
      </c>
      <c r="J5" s="40">
        <f>I5*1.03</f>
        <v>124449.93540000002</v>
      </c>
      <c r="K5" s="40">
        <v>131916.93152400001</v>
      </c>
      <c r="L5" s="375">
        <v>135874.43946972</v>
      </c>
      <c r="M5" s="335">
        <f>L5/K5-1</f>
        <v>3.0000000000000027E-2</v>
      </c>
    </row>
    <row r="6" spans="1:13">
      <c r="A6" s="135">
        <v>2</v>
      </c>
      <c r="B6" s="35" t="s">
        <v>635</v>
      </c>
      <c r="C6" s="35" t="s">
        <v>636</v>
      </c>
      <c r="D6" s="35" t="s">
        <v>10</v>
      </c>
      <c r="E6" s="136">
        <v>1070010</v>
      </c>
      <c r="F6" s="137" t="s">
        <v>11</v>
      </c>
      <c r="G6" s="38" t="s">
        <v>638</v>
      </c>
      <c r="H6" s="15">
        <v>123376.5</v>
      </c>
      <c r="I6" s="40">
        <v>127077.795</v>
      </c>
      <c r="J6" s="40">
        <f t="shared" ref="J6:J36" si="0">I6*1.03</f>
        <v>130890.12885000001</v>
      </c>
      <c r="K6" s="40">
        <v>138743.53658100002</v>
      </c>
      <c r="L6" s="375">
        <v>142905.84267843002</v>
      </c>
      <c r="M6" s="335">
        <f t="shared" ref="M6:M69" si="1">L6/K6-1</f>
        <v>3.0000000000000027E-2</v>
      </c>
    </row>
    <row r="7" spans="1:13">
      <c r="A7" s="135">
        <v>3</v>
      </c>
      <c r="B7" s="35" t="s">
        <v>635</v>
      </c>
      <c r="C7" s="35" t="s">
        <v>636</v>
      </c>
      <c r="D7" s="35" t="s">
        <v>10</v>
      </c>
      <c r="E7" s="138">
        <v>1070011</v>
      </c>
      <c r="F7" s="75" t="s">
        <v>11</v>
      </c>
      <c r="G7" s="38" t="s">
        <v>639</v>
      </c>
      <c r="H7" s="15">
        <v>135175.5</v>
      </c>
      <c r="I7" s="40">
        <v>139230.76500000001</v>
      </c>
      <c r="J7" s="40">
        <f t="shared" si="0"/>
        <v>143407.68795000002</v>
      </c>
      <c r="K7" s="40">
        <v>152012.14922700002</v>
      </c>
      <c r="L7" s="375">
        <v>156572.51370381002</v>
      </c>
      <c r="M7" s="335">
        <f t="shared" si="1"/>
        <v>3.0000000000000027E-2</v>
      </c>
    </row>
    <row r="8" spans="1:13">
      <c r="A8" s="135">
        <v>4</v>
      </c>
      <c r="B8" s="35" t="s">
        <v>635</v>
      </c>
      <c r="C8" s="35" t="s">
        <v>636</v>
      </c>
      <c r="D8" s="35" t="s">
        <v>10</v>
      </c>
      <c r="E8" s="138">
        <v>2122308</v>
      </c>
      <c r="F8" s="75" t="s">
        <v>122</v>
      </c>
      <c r="G8" s="38" t="s">
        <v>640</v>
      </c>
      <c r="H8" s="15">
        <v>779</v>
      </c>
      <c r="I8" s="40">
        <v>802.37</v>
      </c>
      <c r="J8" s="40">
        <f t="shared" si="0"/>
        <v>826.44110000000001</v>
      </c>
      <c r="K8" s="40">
        <v>876.02756599999998</v>
      </c>
      <c r="L8" s="375"/>
      <c r="M8" s="335">
        <f t="shared" si="1"/>
        <v>-1</v>
      </c>
    </row>
    <row r="9" spans="1:13">
      <c r="A9" s="135">
        <v>5</v>
      </c>
      <c r="B9" s="35" t="s">
        <v>635</v>
      </c>
      <c r="C9" s="35" t="s">
        <v>636</v>
      </c>
      <c r="D9" s="35" t="s">
        <v>10</v>
      </c>
      <c r="E9" s="138">
        <v>2122311</v>
      </c>
      <c r="F9" s="75" t="s">
        <v>122</v>
      </c>
      <c r="G9" s="38" t="s">
        <v>641</v>
      </c>
      <c r="H9" s="15">
        <v>589</v>
      </c>
      <c r="I9" s="40">
        <v>606.66999999999996</v>
      </c>
      <c r="J9" s="40">
        <f t="shared" si="0"/>
        <v>624.87009999999998</v>
      </c>
      <c r="K9" s="40">
        <v>662.36230599999999</v>
      </c>
      <c r="L9" s="375"/>
      <c r="M9" s="335">
        <f t="shared" si="1"/>
        <v>-1</v>
      </c>
    </row>
    <row r="10" spans="1:13" ht="25.5">
      <c r="A10" s="135">
        <v>6</v>
      </c>
      <c r="B10" s="35" t="s">
        <v>635</v>
      </c>
      <c r="C10" s="35" t="s">
        <v>636</v>
      </c>
      <c r="D10" s="35" t="s">
        <v>10</v>
      </c>
      <c r="E10" s="139">
        <v>3070008</v>
      </c>
      <c r="F10" s="140" t="s">
        <v>6</v>
      </c>
      <c r="G10" s="141" t="s">
        <v>642</v>
      </c>
      <c r="H10" s="15">
        <v>3914</v>
      </c>
      <c r="I10" s="40">
        <v>4031.42</v>
      </c>
      <c r="J10" s="40">
        <f t="shared" si="0"/>
        <v>4152.3626000000004</v>
      </c>
      <c r="K10" s="40">
        <v>4401.5043560000004</v>
      </c>
      <c r="L10" s="375"/>
      <c r="M10" s="335">
        <f t="shared" si="1"/>
        <v>-1</v>
      </c>
    </row>
    <row r="11" spans="1:13" ht="25.5">
      <c r="A11" s="135">
        <v>7</v>
      </c>
      <c r="B11" s="35" t="s">
        <v>635</v>
      </c>
      <c r="C11" s="35" t="s">
        <v>636</v>
      </c>
      <c r="D11" s="35" t="s">
        <v>10</v>
      </c>
      <c r="E11" s="139">
        <v>3070006</v>
      </c>
      <c r="F11" s="140" t="s">
        <v>6</v>
      </c>
      <c r="G11" s="142" t="s">
        <v>643</v>
      </c>
      <c r="H11" s="15">
        <v>5253.5</v>
      </c>
      <c r="I11" s="40">
        <v>5411.1050000000005</v>
      </c>
      <c r="J11" s="40">
        <f t="shared" si="0"/>
        <v>5573.4381500000009</v>
      </c>
      <c r="K11" s="40">
        <v>5907.8444390000004</v>
      </c>
      <c r="L11" s="375"/>
      <c r="M11" s="335">
        <f t="shared" si="1"/>
        <v>-1</v>
      </c>
    </row>
    <row r="12" spans="1:13" ht="25.5">
      <c r="A12" s="135">
        <v>8</v>
      </c>
      <c r="B12" s="35" t="s">
        <v>635</v>
      </c>
      <c r="C12" s="35" t="s">
        <v>636</v>
      </c>
      <c r="D12" s="35" t="s">
        <v>10</v>
      </c>
      <c r="E12" s="139">
        <v>3070007</v>
      </c>
      <c r="F12" s="140" t="s">
        <v>6</v>
      </c>
      <c r="G12" s="142" t="s">
        <v>644</v>
      </c>
      <c r="H12" s="15">
        <v>6678.5</v>
      </c>
      <c r="I12" s="40">
        <v>6878.8550000000005</v>
      </c>
      <c r="J12" s="40">
        <f t="shared" si="0"/>
        <v>7085.2206500000011</v>
      </c>
      <c r="K12" s="40">
        <v>7510.3338890000014</v>
      </c>
      <c r="L12" s="375"/>
      <c r="M12" s="335">
        <f t="shared" si="1"/>
        <v>-1</v>
      </c>
    </row>
    <row r="13" spans="1:13">
      <c r="A13" s="135">
        <v>9</v>
      </c>
      <c r="B13" s="35" t="s">
        <v>635</v>
      </c>
      <c r="C13" s="35" t="s">
        <v>636</v>
      </c>
      <c r="D13" s="35" t="s">
        <v>10</v>
      </c>
      <c r="E13" s="139"/>
      <c r="F13" s="140" t="s">
        <v>6</v>
      </c>
      <c r="G13" s="142" t="s">
        <v>153</v>
      </c>
      <c r="H13" s="15">
        <v>13699</v>
      </c>
      <c r="I13" s="40">
        <v>14109.970000000001</v>
      </c>
      <c r="J13" s="40">
        <f t="shared" si="0"/>
        <v>14533.269100000001</v>
      </c>
      <c r="K13" s="40">
        <v>15405.265246000001</v>
      </c>
      <c r="L13" s="375"/>
      <c r="M13" s="335">
        <f t="shared" si="1"/>
        <v>-1</v>
      </c>
    </row>
    <row r="14" spans="1:13">
      <c r="A14" s="135">
        <v>10</v>
      </c>
      <c r="B14" s="35" t="s">
        <v>635</v>
      </c>
      <c r="C14" s="35" t="s">
        <v>636</v>
      </c>
      <c r="D14" s="35" t="s">
        <v>10</v>
      </c>
      <c r="E14" s="136"/>
      <c r="F14" s="137" t="s">
        <v>6</v>
      </c>
      <c r="G14" s="142" t="s">
        <v>154</v>
      </c>
      <c r="H14" s="15">
        <v>9186.5</v>
      </c>
      <c r="I14" s="40">
        <v>9462.0949999999993</v>
      </c>
      <c r="J14" s="40">
        <f t="shared" si="0"/>
        <v>9745.9578499999989</v>
      </c>
      <c r="K14" s="40">
        <v>10330.715321</v>
      </c>
      <c r="L14" s="375"/>
      <c r="M14" s="335">
        <f t="shared" si="1"/>
        <v>-1</v>
      </c>
    </row>
    <row r="15" spans="1:13">
      <c r="A15" s="135">
        <v>11</v>
      </c>
      <c r="B15" s="35" t="s">
        <v>635</v>
      </c>
      <c r="C15" s="35" t="s">
        <v>636</v>
      </c>
      <c r="D15" s="35" t="s">
        <v>10</v>
      </c>
      <c r="E15" s="143">
        <v>99445</v>
      </c>
      <c r="F15" s="74" t="s">
        <v>6</v>
      </c>
      <c r="G15" s="142" t="s">
        <v>167</v>
      </c>
      <c r="H15" s="15">
        <v>9946.5</v>
      </c>
      <c r="I15" s="40">
        <v>10244.895</v>
      </c>
      <c r="J15" s="40">
        <f t="shared" si="0"/>
        <v>10552.24185</v>
      </c>
      <c r="K15" s="40">
        <v>11185.376361000001</v>
      </c>
      <c r="L15" s="375"/>
      <c r="M15" s="335">
        <f t="shared" si="1"/>
        <v>-1</v>
      </c>
    </row>
    <row r="16" spans="1:13">
      <c r="A16" s="135">
        <v>12</v>
      </c>
      <c r="B16" s="35" t="s">
        <v>635</v>
      </c>
      <c r="C16" s="35" t="s">
        <v>636</v>
      </c>
      <c r="D16" s="35" t="s">
        <v>10</v>
      </c>
      <c r="E16" s="143">
        <v>43607</v>
      </c>
      <c r="F16" s="74" t="s">
        <v>6</v>
      </c>
      <c r="G16" s="142" t="s">
        <v>168</v>
      </c>
      <c r="H16" s="15">
        <v>7647.5</v>
      </c>
      <c r="I16" s="40">
        <v>7876.9250000000002</v>
      </c>
      <c r="J16" s="40">
        <f t="shared" si="0"/>
        <v>8113.2327500000001</v>
      </c>
      <c r="K16" s="40">
        <v>8600.026715</v>
      </c>
      <c r="L16" s="375"/>
      <c r="M16" s="335">
        <f t="shared" si="1"/>
        <v>-1</v>
      </c>
    </row>
    <row r="17" spans="1:14">
      <c r="A17" s="135">
        <v>13</v>
      </c>
      <c r="B17" s="35" t="s">
        <v>635</v>
      </c>
      <c r="C17" s="35" t="s">
        <v>636</v>
      </c>
      <c r="D17" s="35" t="s">
        <v>10</v>
      </c>
      <c r="E17" s="38">
        <v>10074</v>
      </c>
      <c r="F17" s="144" t="s">
        <v>6</v>
      </c>
      <c r="G17" s="35" t="s">
        <v>96</v>
      </c>
      <c r="H17" s="15">
        <v>8968</v>
      </c>
      <c r="I17" s="40">
        <v>9237.0400000000009</v>
      </c>
      <c r="J17" s="40">
        <f t="shared" si="0"/>
        <v>9514.1512000000002</v>
      </c>
      <c r="K17" s="40">
        <v>10085.000272000001</v>
      </c>
      <c r="L17" s="375"/>
      <c r="M17" s="335">
        <f t="shared" si="1"/>
        <v>-1</v>
      </c>
    </row>
    <row r="18" spans="1:14">
      <c r="A18" s="135">
        <v>14</v>
      </c>
      <c r="B18" s="35" t="s">
        <v>635</v>
      </c>
      <c r="C18" s="35" t="s">
        <v>636</v>
      </c>
      <c r="D18" s="35" t="s">
        <v>10</v>
      </c>
      <c r="E18" s="38">
        <v>2070092</v>
      </c>
      <c r="F18" s="144" t="s">
        <v>6</v>
      </c>
      <c r="G18" s="35" t="s">
        <v>645</v>
      </c>
      <c r="H18" s="15">
        <v>23161</v>
      </c>
      <c r="I18" s="40">
        <v>23855.83</v>
      </c>
      <c r="J18" s="40">
        <f t="shared" si="0"/>
        <v>24571.504900000004</v>
      </c>
      <c r="K18" s="40">
        <v>26045.795194000002</v>
      </c>
      <c r="L18" s="375"/>
      <c r="M18" s="335">
        <f t="shared" si="1"/>
        <v>-1</v>
      </c>
    </row>
    <row r="19" spans="1:14">
      <c r="A19" s="135">
        <v>15</v>
      </c>
      <c r="B19" s="35" t="s">
        <v>635</v>
      </c>
      <c r="C19" s="35" t="s">
        <v>636</v>
      </c>
      <c r="D19" s="35" t="s">
        <v>10</v>
      </c>
      <c r="E19" s="38">
        <v>2070109</v>
      </c>
      <c r="F19" s="144" t="s">
        <v>6</v>
      </c>
      <c r="G19" s="35" t="s">
        <v>646</v>
      </c>
      <c r="H19" s="15">
        <v>27502.5</v>
      </c>
      <c r="I19" s="40">
        <v>28327.575000000001</v>
      </c>
      <c r="J19" s="40">
        <f t="shared" si="0"/>
        <v>29177.402250000003</v>
      </c>
      <c r="K19" s="40">
        <v>30928.046385000001</v>
      </c>
      <c r="L19" s="375"/>
      <c r="M19" s="335">
        <f t="shared" si="1"/>
        <v>-1</v>
      </c>
    </row>
    <row r="20" spans="1:14" ht="15.75" thickBot="1">
      <c r="A20" s="187">
        <v>16</v>
      </c>
      <c r="B20" s="188" t="s">
        <v>635</v>
      </c>
      <c r="C20" s="188" t="s">
        <v>636</v>
      </c>
      <c r="D20" s="188" t="s">
        <v>10</v>
      </c>
      <c r="E20" s="189">
        <v>999093</v>
      </c>
      <c r="F20" s="190" t="s">
        <v>6</v>
      </c>
      <c r="G20" s="188" t="s">
        <v>647</v>
      </c>
      <c r="H20" s="278">
        <v>1634</v>
      </c>
      <c r="I20" s="278">
        <v>1683.02</v>
      </c>
      <c r="J20" s="191">
        <f t="shared" si="0"/>
        <v>1733.5106000000001</v>
      </c>
      <c r="K20" s="191">
        <v>1837.521236</v>
      </c>
      <c r="L20" s="376"/>
      <c r="M20" s="335">
        <f t="shared" si="1"/>
        <v>-1</v>
      </c>
    </row>
    <row r="21" spans="1:14" ht="15.75" thickTop="1">
      <c r="A21" s="132">
        <v>17</v>
      </c>
      <c r="B21" s="37" t="s">
        <v>635</v>
      </c>
      <c r="C21" s="37" t="s">
        <v>648</v>
      </c>
      <c r="D21" s="37" t="s">
        <v>10</v>
      </c>
      <c r="E21" s="185">
        <v>1070002</v>
      </c>
      <c r="F21" s="186" t="s">
        <v>11</v>
      </c>
      <c r="G21" s="37" t="s">
        <v>649</v>
      </c>
      <c r="H21" s="40">
        <v>132268.5</v>
      </c>
      <c r="I21" s="40">
        <v>136236.55499999999</v>
      </c>
      <c r="J21" s="40">
        <f t="shared" si="0"/>
        <v>140323.65164999999</v>
      </c>
      <c r="K21" s="40">
        <v>145936.59771599999</v>
      </c>
      <c r="L21" s="375">
        <v>150314.69564748</v>
      </c>
      <c r="M21" s="335">
        <f t="shared" si="1"/>
        <v>3.0000000000000027E-2</v>
      </c>
    </row>
    <row r="22" spans="1:14">
      <c r="A22" s="135">
        <v>18</v>
      </c>
      <c r="B22" s="35" t="s">
        <v>635</v>
      </c>
      <c r="C22" s="35" t="s">
        <v>648</v>
      </c>
      <c r="D22" s="35" t="s">
        <v>10</v>
      </c>
      <c r="E22" s="145">
        <v>1070001</v>
      </c>
      <c r="F22" s="81" t="s">
        <v>11</v>
      </c>
      <c r="G22" s="35" t="s">
        <v>650</v>
      </c>
      <c r="H22" s="15">
        <v>145392.75</v>
      </c>
      <c r="I22" s="40">
        <v>149754.5325</v>
      </c>
      <c r="J22" s="40">
        <f t="shared" si="0"/>
        <v>154247.16847500001</v>
      </c>
      <c r="K22" s="40">
        <v>160417.05521400002</v>
      </c>
      <c r="L22" s="375">
        <v>165229.56687042004</v>
      </c>
      <c r="M22" s="335">
        <f t="shared" si="1"/>
        <v>3.0000000000000027E-2</v>
      </c>
      <c r="N22" s="348"/>
    </row>
    <row r="23" spans="1:14">
      <c r="A23" s="135">
        <v>19</v>
      </c>
      <c r="B23" s="35" t="s">
        <v>635</v>
      </c>
      <c r="C23" s="35" t="s">
        <v>648</v>
      </c>
      <c r="D23" s="35" t="s">
        <v>10</v>
      </c>
      <c r="E23" s="145">
        <v>1070003</v>
      </c>
      <c r="F23" s="81" t="s">
        <v>11</v>
      </c>
      <c r="G23" s="35" t="s">
        <v>651</v>
      </c>
      <c r="H23" s="15">
        <v>128079</v>
      </c>
      <c r="I23" s="40">
        <v>131921.37</v>
      </c>
      <c r="J23" s="40">
        <f t="shared" si="0"/>
        <v>135879.0111</v>
      </c>
      <c r="K23" s="40">
        <v>141314.17154400001</v>
      </c>
      <c r="L23" s="375">
        <v>145553.59669032</v>
      </c>
      <c r="M23" s="335">
        <f t="shared" si="1"/>
        <v>3.0000000000000027E-2</v>
      </c>
    </row>
    <row r="24" spans="1:14">
      <c r="A24" s="135">
        <v>20</v>
      </c>
      <c r="B24" s="35" t="s">
        <v>635</v>
      </c>
      <c r="C24" s="35" t="s">
        <v>648</v>
      </c>
      <c r="D24" s="35" t="s">
        <v>10</v>
      </c>
      <c r="E24" s="145">
        <v>1070018</v>
      </c>
      <c r="F24" s="81" t="s">
        <v>11</v>
      </c>
      <c r="G24" s="35" t="s">
        <v>652</v>
      </c>
      <c r="H24" s="15">
        <v>132268.5</v>
      </c>
      <c r="I24" s="40">
        <v>136236.55499999999</v>
      </c>
      <c r="J24" s="40">
        <f t="shared" si="0"/>
        <v>140323.65164999999</v>
      </c>
      <c r="K24" s="40">
        <v>145936.59771599999</v>
      </c>
      <c r="L24" s="375">
        <v>150314.69564748</v>
      </c>
      <c r="M24" s="335">
        <f t="shared" si="1"/>
        <v>3.0000000000000027E-2</v>
      </c>
    </row>
    <row r="25" spans="1:14">
      <c r="A25" s="135">
        <v>21</v>
      </c>
      <c r="B25" s="35" t="s">
        <v>635</v>
      </c>
      <c r="C25" s="35" t="s">
        <v>648</v>
      </c>
      <c r="D25" s="35" t="s">
        <v>10</v>
      </c>
      <c r="E25" s="145">
        <v>1070019</v>
      </c>
      <c r="F25" s="81" t="s">
        <v>11</v>
      </c>
      <c r="G25" s="35" t="s">
        <v>653</v>
      </c>
      <c r="H25" s="15">
        <v>145392.75</v>
      </c>
      <c r="I25" s="40">
        <v>149754.5325</v>
      </c>
      <c r="J25" s="40">
        <f t="shared" si="0"/>
        <v>154247.16847500001</v>
      </c>
      <c r="K25" s="40">
        <v>160417.05521400002</v>
      </c>
      <c r="L25" s="375">
        <v>165229.56687042004</v>
      </c>
      <c r="M25" s="335">
        <f t="shared" si="1"/>
        <v>3.0000000000000027E-2</v>
      </c>
    </row>
    <row r="26" spans="1:14">
      <c r="A26" s="135">
        <v>22</v>
      </c>
      <c r="B26" s="35" t="s">
        <v>635</v>
      </c>
      <c r="C26" s="35" t="s">
        <v>648</v>
      </c>
      <c r="D26" s="35" t="s">
        <v>10</v>
      </c>
      <c r="E26" s="145">
        <v>1070017</v>
      </c>
      <c r="F26" s="81" t="s">
        <v>11</v>
      </c>
      <c r="G26" s="35" t="s">
        <v>654</v>
      </c>
      <c r="H26" s="15">
        <v>128079</v>
      </c>
      <c r="I26" s="40">
        <v>131921.37</v>
      </c>
      <c r="J26" s="40">
        <f t="shared" si="0"/>
        <v>135879.0111</v>
      </c>
      <c r="K26" s="40">
        <v>141314.17154400001</v>
      </c>
      <c r="L26" s="375">
        <v>145553.59669032</v>
      </c>
      <c r="M26" s="335">
        <f t="shared" si="1"/>
        <v>3.0000000000000027E-2</v>
      </c>
    </row>
    <row r="27" spans="1:14">
      <c r="A27" s="135">
        <v>23</v>
      </c>
      <c r="B27" s="35" t="s">
        <v>635</v>
      </c>
      <c r="C27" s="35" t="s">
        <v>648</v>
      </c>
      <c r="D27" s="35" t="s">
        <v>10</v>
      </c>
      <c r="E27" s="145">
        <v>1070015</v>
      </c>
      <c r="F27" s="81" t="s">
        <v>11</v>
      </c>
      <c r="G27" s="35" t="s">
        <v>655</v>
      </c>
      <c r="H27" s="15">
        <v>132268.5</v>
      </c>
      <c r="I27" s="40">
        <v>136236.55499999999</v>
      </c>
      <c r="J27" s="40">
        <f t="shared" si="0"/>
        <v>140323.65164999999</v>
      </c>
      <c r="K27" s="40">
        <v>145936.59771599999</v>
      </c>
      <c r="L27" s="375">
        <v>150314.69564748</v>
      </c>
      <c r="M27" s="335">
        <f t="shared" si="1"/>
        <v>3.0000000000000027E-2</v>
      </c>
    </row>
    <row r="28" spans="1:14">
      <c r="A28" s="135">
        <v>24</v>
      </c>
      <c r="B28" s="35" t="s">
        <v>635</v>
      </c>
      <c r="C28" s="35" t="s">
        <v>648</v>
      </c>
      <c r="D28" s="35" t="s">
        <v>10</v>
      </c>
      <c r="E28" s="145">
        <v>1070014</v>
      </c>
      <c r="F28" s="81" t="s">
        <v>11</v>
      </c>
      <c r="G28" s="35" t="s">
        <v>656</v>
      </c>
      <c r="H28" s="15">
        <v>145392.75</v>
      </c>
      <c r="I28" s="40">
        <v>149754.5325</v>
      </c>
      <c r="J28" s="40">
        <f t="shared" si="0"/>
        <v>154247.16847500001</v>
      </c>
      <c r="K28" s="40">
        <v>160417.05521400002</v>
      </c>
      <c r="L28" s="375">
        <v>165229.56687042004</v>
      </c>
      <c r="M28" s="335">
        <f t="shared" si="1"/>
        <v>3.0000000000000027E-2</v>
      </c>
    </row>
    <row r="29" spans="1:14">
      <c r="A29" s="135">
        <v>25</v>
      </c>
      <c r="B29" s="35" t="s">
        <v>635</v>
      </c>
      <c r="C29" s="35" t="s">
        <v>648</v>
      </c>
      <c r="D29" s="35" t="s">
        <v>10</v>
      </c>
      <c r="E29" s="145">
        <v>1070016</v>
      </c>
      <c r="F29" s="81" t="s">
        <v>11</v>
      </c>
      <c r="G29" s="35" t="s">
        <v>657</v>
      </c>
      <c r="H29" s="15">
        <v>128079</v>
      </c>
      <c r="I29" s="40">
        <v>131921.37</v>
      </c>
      <c r="J29" s="40">
        <f t="shared" si="0"/>
        <v>135879.0111</v>
      </c>
      <c r="K29" s="40">
        <v>141314.17154400001</v>
      </c>
      <c r="L29" s="375">
        <v>145553.59669032</v>
      </c>
      <c r="M29" s="335">
        <f t="shared" si="1"/>
        <v>3.0000000000000027E-2</v>
      </c>
    </row>
    <row r="30" spans="1:14">
      <c r="A30" s="135">
        <v>26</v>
      </c>
      <c r="B30" s="35" t="s">
        <v>635</v>
      </c>
      <c r="C30" s="35" t="s">
        <v>648</v>
      </c>
      <c r="D30" s="35" t="s">
        <v>10</v>
      </c>
      <c r="E30" s="145">
        <v>2070149</v>
      </c>
      <c r="F30" s="81" t="s">
        <v>122</v>
      </c>
      <c r="G30" s="142" t="s">
        <v>658</v>
      </c>
      <c r="H30" s="15">
        <v>1216</v>
      </c>
      <c r="I30" s="40">
        <v>1252.48</v>
      </c>
      <c r="J30" s="40">
        <f t="shared" si="0"/>
        <v>1290.0544</v>
      </c>
      <c r="K30" s="40">
        <v>1341.6565760000001</v>
      </c>
      <c r="L30" s="375"/>
      <c r="M30" s="335">
        <f t="shared" si="1"/>
        <v>-1</v>
      </c>
    </row>
    <row r="31" spans="1:14">
      <c r="A31" s="135">
        <v>27</v>
      </c>
      <c r="B31" s="35" t="s">
        <v>635</v>
      </c>
      <c r="C31" s="35" t="s">
        <v>648</v>
      </c>
      <c r="D31" s="35" t="s">
        <v>10</v>
      </c>
      <c r="E31" s="145">
        <v>2070070</v>
      </c>
      <c r="F31" s="81" t="s">
        <v>122</v>
      </c>
      <c r="G31" s="142" t="s">
        <v>659</v>
      </c>
      <c r="H31" s="15">
        <v>1140</v>
      </c>
      <c r="I31" s="40">
        <v>1174.2</v>
      </c>
      <c r="J31" s="40">
        <f t="shared" si="0"/>
        <v>1209.4260000000002</v>
      </c>
      <c r="K31" s="40">
        <v>1257.8030400000002</v>
      </c>
      <c r="L31" s="375"/>
      <c r="M31" s="335">
        <f t="shared" si="1"/>
        <v>-1</v>
      </c>
    </row>
    <row r="32" spans="1:14">
      <c r="A32" s="135">
        <v>28</v>
      </c>
      <c r="B32" s="35" t="s">
        <v>635</v>
      </c>
      <c r="C32" s="35" t="s">
        <v>648</v>
      </c>
      <c r="D32" s="35" t="s">
        <v>10</v>
      </c>
      <c r="E32" s="145">
        <v>2070148</v>
      </c>
      <c r="F32" s="81" t="s">
        <v>122</v>
      </c>
      <c r="G32" s="142" t="s">
        <v>660</v>
      </c>
      <c r="H32" s="15">
        <v>1311</v>
      </c>
      <c r="I32" s="40">
        <v>1350.33</v>
      </c>
      <c r="J32" s="40">
        <f t="shared" si="0"/>
        <v>1390.8398999999999</v>
      </c>
      <c r="K32" s="40">
        <v>1446.4734960000001</v>
      </c>
      <c r="L32" s="375"/>
      <c r="M32" s="335">
        <f t="shared" si="1"/>
        <v>-1</v>
      </c>
    </row>
    <row r="33" spans="1:16">
      <c r="A33" s="135">
        <v>29</v>
      </c>
      <c r="B33" s="35" t="s">
        <v>635</v>
      </c>
      <c r="C33" s="35" t="s">
        <v>648</v>
      </c>
      <c r="D33" s="35" t="s">
        <v>10</v>
      </c>
      <c r="E33" s="145">
        <v>2070147</v>
      </c>
      <c r="F33" s="81" t="s">
        <v>122</v>
      </c>
      <c r="G33" s="142" t="s">
        <v>661</v>
      </c>
      <c r="H33" s="15">
        <v>1415.5</v>
      </c>
      <c r="I33" s="40">
        <v>1457.9650000000001</v>
      </c>
      <c r="J33" s="40">
        <f t="shared" si="0"/>
        <v>1501.7039500000001</v>
      </c>
      <c r="K33" s="40">
        <v>1561.7721080000001</v>
      </c>
      <c r="L33" s="375"/>
      <c r="M33" s="335">
        <f t="shared" si="1"/>
        <v>-1</v>
      </c>
    </row>
    <row r="34" spans="1:16">
      <c r="A34" s="135">
        <v>30</v>
      </c>
      <c r="B34" s="35" t="s">
        <v>635</v>
      </c>
      <c r="C34" s="35" t="s">
        <v>648</v>
      </c>
      <c r="D34" s="35" t="s">
        <v>10</v>
      </c>
      <c r="E34" s="145">
        <v>2070116</v>
      </c>
      <c r="F34" s="81" t="s">
        <v>122</v>
      </c>
      <c r="G34" s="142" t="s">
        <v>662</v>
      </c>
      <c r="H34" s="15">
        <v>1140</v>
      </c>
      <c r="I34" s="40">
        <v>1174.2</v>
      </c>
      <c r="J34" s="40">
        <f t="shared" si="0"/>
        <v>1209.4260000000002</v>
      </c>
      <c r="K34" s="40">
        <v>1257.8030400000002</v>
      </c>
      <c r="L34" s="375"/>
      <c r="M34" s="335">
        <f t="shared" si="1"/>
        <v>-1</v>
      </c>
    </row>
    <row r="35" spans="1:16" ht="25.5">
      <c r="A35" s="135">
        <v>31</v>
      </c>
      <c r="B35" s="35" t="s">
        <v>635</v>
      </c>
      <c r="C35" s="35" t="s">
        <v>648</v>
      </c>
      <c r="D35" s="35" t="s">
        <v>10</v>
      </c>
      <c r="E35" s="145">
        <v>1070029</v>
      </c>
      <c r="F35" s="81" t="s">
        <v>122</v>
      </c>
      <c r="G35" s="142" t="s">
        <v>663</v>
      </c>
      <c r="H35" s="15">
        <v>26780.5</v>
      </c>
      <c r="I35" s="40">
        <v>27583.915000000001</v>
      </c>
      <c r="J35" s="40">
        <f t="shared" si="0"/>
        <v>28411.43245</v>
      </c>
      <c r="K35" s="40">
        <v>29547.889748000001</v>
      </c>
      <c r="L35" s="375">
        <v>30434.32644044</v>
      </c>
      <c r="M35" s="335">
        <f t="shared" si="1"/>
        <v>3.0000000000000027E-2</v>
      </c>
    </row>
    <row r="36" spans="1:16" ht="25.5">
      <c r="A36" s="135">
        <v>32</v>
      </c>
      <c r="B36" s="35" t="s">
        <v>635</v>
      </c>
      <c r="C36" s="35" t="s">
        <v>648</v>
      </c>
      <c r="D36" s="35" t="s">
        <v>10</v>
      </c>
      <c r="E36" s="145">
        <v>1070023</v>
      </c>
      <c r="F36" s="81" t="s">
        <v>122</v>
      </c>
      <c r="G36" s="142" t="s">
        <v>664</v>
      </c>
      <c r="H36" s="15">
        <v>32528</v>
      </c>
      <c r="I36" s="40">
        <v>33503.840000000004</v>
      </c>
      <c r="J36" s="40">
        <f t="shared" si="0"/>
        <v>34508.955200000004</v>
      </c>
      <c r="K36" s="40">
        <v>35889.313408000002</v>
      </c>
      <c r="L36" s="375">
        <v>36965.992810240001</v>
      </c>
      <c r="M36" s="335">
        <f t="shared" si="1"/>
        <v>3.0000000000000027E-2</v>
      </c>
    </row>
    <row r="37" spans="1:16" ht="25.5">
      <c r="A37" s="135">
        <v>33</v>
      </c>
      <c r="B37" s="35" t="s">
        <v>635</v>
      </c>
      <c r="C37" s="35" t="s">
        <v>648</v>
      </c>
      <c r="D37" s="35" t="s">
        <v>10</v>
      </c>
      <c r="E37" s="145">
        <v>1070026</v>
      </c>
      <c r="F37" s="13" t="s">
        <v>122</v>
      </c>
      <c r="G37" s="142" t="s">
        <v>665</v>
      </c>
      <c r="H37" s="15">
        <v>33943.5</v>
      </c>
      <c r="I37" s="40">
        <v>34961.805</v>
      </c>
      <c r="J37" s="40">
        <f t="shared" ref="J37:J68" si="2">I37*1.03</f>
        <v>36010.659149999999</v>
      </c>
      <c r="K37" s="40">
        <v>37451.085515999999</v>
      </c>
      <c r="L37" s="375">
        <v>38574.618081480003</v>
      </c>
      <c r="M37" s="335">
        <f t="shared" si="1"/>
        <v>3.0000000000000027E-2</v>
      </c>
    </row>
    <row r="38" spans="1:16" ht="25.5">
      <c r="A38" s="135">
        <v>34</v>
      </c>
      <c r="B38" s="35"/>
      <c r="C38" s="35"/>
      <c r="D38" s="35"/>
      <c r="E38" s="146"/>
      <c r="F38" s="144" t="s">
        <v>6</v>
      </c>
      <c r="G38" s="142" t="s">
        <v>666</v>
      </c>
      <c r="H38" s="15">
        <v>11267</v>
      </c>
      <c r="I38" s="40">
        <v>11605.01</v>
      </c>
      <c r="J38" s="40">
        <f t="shared" si="2"/>
        <v>11953.160300000001</v>
      </c>
      <c r="K38" s="40">
        <v>12431.286712000001</v>
      </c>
      <c r="L38" s="375">
        <v>12804.225313360001</v>
      </c>
      <c r="M38" s="335">
        <f t="shared" si="1"/>
        <v>3.0000000000000027E-2</v>
      </c>
    </row>
    <row r="39" spans="1:16" ht="25.5">
      <c r="A39" s="135">
        <v>35</v>
      </c>
      <c r="B39" s="35" t="s">
        <v>635</v>
      </c>
      <c r="C39" s="35" t="s">
        <v>648</v>
      </c>
      <c r="D39" s="35" t="s">
        <v>10</v>
      </c>
      <c r="E39" s="146">
        <v>1070020</v>
      </c>
      <c r="F39" s="144" t="s">
        <v>122</v>
      </c>
      <c r="G39" s="142" t="s">
        <v>667</v>
      </c>
      <c r="H39" s="15">
        <v>39368</v>
      </c>
      <c r="I39" s="40">
        <v>40549.040000000001</v>
      </c>
      <c r="J39" s="40">
        <f t="shared" si="2"/>
        <v>41765.511200000001</v>
      </c>
      <c r="K39" s="40">
        <v>43436.131648000002</v>
      </c>
      <c r="L39" s="375">
        <v>44739.215597440001</v>
      </c>
      <c r="M39" s="335">
        <f t="shared" si="1"/>
        <v>3.0000000000000027E-2</v>
      </c>
    </row>
    <row r="40" spans="1:16" ht="25.5">
      <c r="A40" s="135">
        <v>36</v>
      </c>
      <c r="B40" s="35"/>
      <c r="C40" s="35"/>
      <c r="D40" s="35"/>
      <c r="E40" s="146"/>
      <c r="F40" s="144" t="s">
        <v>6</v>
      </c>
      <c r="G40" s="142" t="s">
        <v>668</v>
      </c>
      <c r="H40" s="15">
        <v>11305</v>
      </c>
      <c r="I40" s="40">
        <v>11644.15</v>
      </c>
      <c r="J40" s="40">
        <f t="shared" si="2"/>
        <v>11993.4745</v>
      </c>
      <c r="K40" s="40">
        <v>12473.21348</v>
      </c>
      <c r="L40" s="375">
        <v>12847.4098844</v>
      </c>
      <c r="M40" s="335">
        <f t="shared" si="1"/>
        <v>3.0000000000000027E-2</v>
      </c>
    </row>
    <row r="41" spans="1:16" ht="25.5">
      <c r="A41" s="135">
        <v>37</v>
      </c>
      <c r="B41" s="35" t="s">
        <v>635</v>
      </c>
      <c r="C41" s="35" t="s">
        <v>648</v>
      </c>
      <c r="D41" s="35" t="s">
        <v>10</v>
      </c>
      <c r="E41" s="146">
        <v>1070030</v>
      </c>
      <c r="F41" s="144" t="s">
        <v>122</v>
      </c>
      <c r="G41" s="142" t="s">
        <v>669</v>
      </c>
      <c r="H41" s="15">
        <v>30751.5</v>
      </c>
      <c r="I41" s="40">
        <v>31674.045000000002</v>
      </c>
      <c r="J41" s="40">
        <f t="shared" si="2"/>
        <v>32624.266350000002</v>
      </c>
      <c r="K41" s="40">
        <v>33929.237004000002</v>
      </c>
      <c r="L41" s="375">
        <v>34947.114114120006</v>
      </c>
      <c r="M41" s="335">
        <f t="shared" si="1"/>
        <v>3.0000000000000027E-2</v>
      </c>
    </row>
    <row r="42" spans="1:16" ht="25.5">
      <c r="A42" s="135">
        <v>38</v>
      </c>
      <c r="B42" s="35"/>
      <c r="C42" s="35"/>
      <c r="D42" s="35"/>
      <c r="E42" s="146"/>
      <c r="F42" s="144" t="s">
        <v>6</v>
      </c>
      <c r="G42" s="142" t="s">
        <v>670</v>
      </c>
      <c r="H42" s="15">
        <v>8863.5</v>
      </c>
      <c r="I42" s="40">
        <v>9129.4050000000007</v>
      </c>
      <c r="J42" s="40">
        <f t="shared" si="2"/>
        <v>9403.2871500000001</v>
      </c>
      <c r="K42" s="40">
        <v>9779.4186360000003</v>
      </c>
      <c r="L42" s="375">
        <v>10072.801195080001</v>
      </c>
      <c r="M42" s="335">
        <f t="shared" si="1"/>
        <v>3.0000000000000027E-2</v>
      </c>
    </row>
    <row r="43" spans="1:16" ht="25.5">
      <c r="A43" s="135">
        <v>39</v>
      </c>
      <c r="B43" s="35" t="s">
        <v>635</v>
      </c>
      <c r="C43" s="35" t="s">
        <v>648</v>
      </c>
      <c r="D43" s="35" t="s">
        <v>10</v>
      </c>
      <c r="E43" s="146">
        <v>1070024</v>
      </c>
      <c r="F43" s="144" t="s">
        <v>122</v>
      </c>
      <c r="G43" s="142" t="s">
        <v>671</v>
      </c>
      <c r="H43" s="15">
        <v>34846</v>
      </c>
      <c r="I43" s="40">
        <v>35891.379999999997</v>
      </c>
      <c r="J43" s="40">
        <f t="shared" si="2"/>
        <v>36968.121399999996</v>
      </c>
      <c r="K43" s="40">
        <v>38446.846255999997</v>
      </c>
      <c r="L43" s="375">
        <v>39600.25164368</v>
      </c>
      <c r="M43" s="335">
        <f t="shared" si="1"/>
        <v>3.0000000000000027E-2</v>
      </c>
    </row>
    <row r="44" spans="1:16" ht="25.5">
      <c r="A44" s="135">
        <v>40</v>
      </c>
      <c r="B44" s="35"/>
      <c r="C44" s="35"/>
      <c r="D44" s="35"/>
      <c r="E44" s="147">
        <v>2071401</v>
      </c>
      <c r="F44" s="144" t="s">
        <v>6</v>
      </c>
      <c r="G44" s="142" t="s">
        <v>672</v>
      </c>
      <c r="H44" s="15">
        <v>13328.5</v>
      </c>
      <c r="I44" s="40">
        <v>13728.355</v>
      </c>
      <c r="J44" s="40">
        <f t="shared" si="2"/>
        <v>14140.20565</v>
      </c>
      <c r="K44" s="40">
        <v>14705.813876</v>
      </c>
      <c r="L44" s="375">
        <v>15146.988292280001</v>
      </c>
      <c r="M44" s="335">
        <f t="shared" si="1"/>
        <v>3.0000000000000027E-2</v>
      </c>
      <c r="P44" s="276" t="s">
        <v>1608</v>
      </c>
    </row>
    <row r="45" spans="1:16" ht="25.5">
      <c r="A45" s="135">
        <v>41</v>
      </c>
      <c r="B45" s="35" t="s">
        <v>635</v>
      </c>
      <c r="C45" s="35" t="s">
        <v>648</v>
      </c>
      <c r="D45" s="35" t="s">
        <v>10</v>
      </c>
      <c r="E45" s="147">
        <v>1070027</v>
      </c>
      <c r="F45" s="144" t="s">
        <v>122</v>
      </c>
      <c r="G45" s="142" t="s">
        <v>673</v>
      </c>
      <c r="H45" s="15">
        <v>36746</v>
      </c>
      <c r="I45" s="40">
        <v>37848.379999999997</v>
      </c>
      <c r="J45" s="40">
        <f t="shared" si="2"/>
        <v>38983.831399999995</v>
      </c>
      <c r="K45" s="40">
        <v>40543.184655999998</v>
      </c>
      <c r="L45" s="375">
        <v>41759.48019568</v>
      </c>
      <c r="M45" s="335">
        <f t="shared" si="1"/>
        <v>3.0000000000000027E-2</v>
      </c>
    </row>
    <row r="46" spans="1:16" ht="25.5">
      <c r="A46" s="135">
        <v>42</v>
      </c>
      <c r="B46" s="35"/>
      <c r="C46" s="35"/>
      <c r="D46" s="35"/>
      <c r="E46" s="147"/>
      <c r="F46" s="144" t="s">
        <v>6</v>
      </c>
      <c r="G46" s="142" t="s">
        <v>674</v>
      </c>
      <c r="H46" s="15">
        <v>13328.5</v>
      </c>
      <c r="I46" s="40">
        <v>13728.355</v>
      </c>
      <c r="J46" s="40">
        <f t="shared" si="2"/>
        <v>14140.20565</v>
      </c>
      <c r="K46" s="40">
        <v>14705.813876</v>
      </c>
      <c r="L46" s="375">
        <v>15146.988292280001</v>
      </c>
      <c r="M46" s="335">
        <f t="shared" si="1"/>
        <v>3.0000000000000027E-2</v>
      </c>
    </row>
    <row r="47" spans="1:16" ht="25.5">
      <c r="A47" s="135">
        <v>43</v>
      </c>
      <c r="B47" s="35" t="s">
        <v>635</v>
      </c>
      <c r="C47" s="35" t="s">
        <v>648</v>
      </c>
      <c r="D47" s="35" t="s">
        <v>10</v>
      </c>
      <c r="E47" s="146">
        <v>1070021</v>
      </c>
      <c r="F47" s="144" t="s">
        <v>122</v>
      </c>
      <c r="G47" s="142" t="s">
        <v>675</v>
      </c>
      <c r="H47" s="15">
        <v>48592.5</v>
      </c>
      <c r="I47" s="40">
        <v>50050.275000000001</v>
      </c>
      <c r="J47" s="40">
        <f t="shared" si="2"/>
        <v>51551.78325</v>
      </c>
      <c r="K47" s="40">
        <v>53613.854579999999</v>
      </c>
      <c r="L47" s="375">
        <v>55222.270217400001</v>
      </c>
      <c r="M47" s="335">
        <f t="shared" si="1"/>
        <v>3.0000000000000027E-2</v>
      </c>
    </row>
    <row r="48" spans="1:16" ht="25.5">
      <c r="A48" s="135">
        <v>44</v>
      </c>
      <c r="B48" s="35"/>
      <c r="C48" s="35"/>
      <c r="D48" s="35"/>
      <c r="E48" s="35"/>
      <c r="F48" s="144" t="s">
        <v>6</v>
      </c>
      <c r="G48" s="142" t="s">
        <v>676</v>
      </c>
      <c r="H48" s="15">
        <v>9576</v>
      </c>
      <c r="I48" s="40">
        <v>9863.2800000000007</v>
      </c>
      <c r="J48" s="40">
        <f t="shared" si="2"/>
        <v>10159.178400000001</v>
      </c>
      <c r="K48" s="40">
        <v>10565.545536000001</v>
      </c>
      <c r="L48" s="375">
        <v>10882.511902080001</v>
      </c>
      <c r="M48" s="335">
        <f t="shared" si="1"/>
        <v>3.0000000000000027E-2</v>
      </c>
    </row>
    <row r="49" spans="1:13" ht="25.5">
      <c r="A49" s="135">
        <v>45</v>
      </c>
      <c r="B49" s="35" t="s">
        <v>635</v>
      </c>
      <c r="C49" s="35" t="s">
        <v>648</v>
      </c>
      <c r="D49" s="35" t="s">
        <v>10</v>
      </c>
      <c r="E49" s="61">
        <v>1070031</v>
      </c>
      <c r="F49" s="144" t="s">
        <v>122</v>
      </c>
      <c r="G49" s="142" t="s">
        <v>677</v>
      </c>
      <c r="H49" s="15">
        <v>36309</v>
      </c>
      <c r="I49" s="40">
        <v>37398.270000000004</v>
      </c>
      <c r="J49" s="40">
        <f t="shared" si="2"/>
        <v>38520.218100000006</v>
      </c>
      <c r="K49" s="40">
        <v>40061.026824000008</v>
      </c>
      <c r="L49" s="375">
        <v>41262.857628720005</v>
      </c>
      <c r="M49" s="335">
        <f t="shared" si="1"/>
        <v>3.0000000000000027E-2</v>
      </c>
    </row>
    <row r="50" spans="1:13" ht="25.5">
      <c r="A50" s="135">
        <v>46</v>
      </c>
      <c r="B50" s="35"/>
      <c r="C50" s="35"/>
      <c r="D50" s="35"/>
      <c r="E50" s="61"/>
      <c r="F50" s="144" t="s">
        <v>6</v>
      </c>
      <c r="G50" s="142" t="s">
        <v>678</v>
      </c>
      <c r="H50" s="15">
        <v>13328.5</v>
      </c>
      <c r="I50" s="40">
        <v>13728.355</v>
      </c>
      <c r="J50" s="40">
        <f t="shared" si="2"/>
        <v>14140.20565</v>
      </c>
      <c r="K50" s="40">
        <v>14705.813876</v>
      </c>
      <c r="L50" s="375">
        <v>15146.988292280001</v>
      </c>
      <c r="M50" s="335">
        <f t="shared" si="1"/>
        <v>3.0000000000000027E-2</v>
      </c>
    </row>
    <row r="51" spans="1:13" ht="25.5">
      <c r="A51" s="135">
        <v>47</v>
      </c>
      <c r="B51" s="35" t="s">
        <v>635</v>
      </c>
      <c r="C51" s="35" t="s">
        <v>648</v>
      </c>
      <c r="D51" s="35" t="s">
        <v>10</v>
      </c>
      <c r="E51" s="61">
        <v>1070025</v>
      </c>
      <c r="F51" s="144" t="s">
        <v>122</v>
      </c>
      <c r="G51" s="142" t="s">
        <v>679</v>
      </c>
      <c r="H51" s="15">
        <v>42170.5</v>
      </c>
      <c r="I51" s="40">
        <v>43435.614999999998</v>
      </c>
      <c r="J51" s="40">
        <f t="shared" si="2"/>
        <v>44738.683449999997</v>
      </c>
      <c r="K51" s="40">
        <v>46528.230788000001</v>
      </c>
      <c r="L51" s="375">
        <v>47924.077711639999</v>
      </c>
      <c r="M51" s="335">
        <f t="shared" si="1"/>
        <v>3.0000000000000027E-2</v>
      </c>
    </row>
    <row r="52" spans="1:13" ht="25.5">
      <c r="A52" s="135">
        <v>48</v>
      </c>
      <c r="B52" s="35"/>
      <c r="C52" s="35"/>
      <c r="D52" s="35"/>
      <c r="E52" s="61"/>
      <c r="F52" s="144" t="s">
        <v>6</v>
      </c>
      <c r="G52" s="142" t="s">
        <v>680</v>
      </c>
      <c r="H52" s="15">
        <v>13841.5</v>
      </c>
      <c r="I52" s="40">
        <v>14256.745000000001</v>
      </c>
      <c r="J52" s="40">
        <f t="shared" si="2"/>
        <v>14684.44735</v>
      </c>
      <c r="K52" s="40">
        <v>15271.825244000001</v>
      </c>
      <c r="L52" s="375">
        <v>15729.980001320002</v>
      </c>
      <c r="M52" s="335">
        <f t="shared" si="1"/>
        <v>3.0000000000000027E-2</v>
      </c>
    </row>
    <row r="53" spans="1:13" ht="25.5">
      <c r="A53" s="135">
        <v>49</v>
      </c>
      <c r="B53" s="35" t="s">
        <v>635</v>
      </c>
      <c r="C53" s="35" t="s">
        <v>648</v>
      </c>
      <c r="D53" s="35" t="s">
        <v>10</v>
      </c>
      <c r="E53" s="61">
        <v>1070028</v>
      </c>
      <c r="F53" s="144" t="s">
        <v>122</v>
      </c>
      <c r="G53" s="142" t="s">
        <v>681</v>
      </c>
      <c r="H53" s="15">
        <v>42170.5</v>
      </c>
      <c r="I53" s="40">
        <v>43435.614999999998</v>
      </c>
      <c r="J53" s="40">
        <f t="shared" si="2"/>
        <v>44738.683449999997</v>
      </c>
      <c r="K53" s="40">
        <v>46528.230788000001</v>
      </c>
      <c r="L53" s="375">
        <v>47924.077711639999</v>
      </c>
      <c r="M53" s="335">
        <f t="shared" si="1"/>
        <v>3.0000000000000027E-2</v>
      </c>
    </row>
    <row r="54" spans="1:13" ht="25.5">
      <c r="A54" s="135">
        <v>50</v>
      </c>
      <c r="B54" s="35"/>
      <c r="C54" s="35"/>
      <c r="D54" s="35"/>
      <c r="E54" s="61"/>
      <c r="F54" s="144" t="s">
        <v>6</v>
      </c>
      <c r="G54" s="142" t="s">
        <v>682</v>
      </c>
      <c r="H54" s="15">
        <v>13841.5</v>
      </c>
      <c r="I54" s="40">
        <v>14256.745000000001</v>
      </c>
      <c r="J54" s="40">
        <f t="shared" si="2"/>
        <v>14684.44735</v>
      </c>
      <c r="K54" s="40">
        <v>15271.825244000001</v>
      </c>
      <c r="L54" s="375">
        <v>15729.980001320002</v>
      </c>
      <c r="M54" s="335">
        <f t="shared" si="1"/>
        <v>3.0000000000000027E-2</v>
      </c>
    </row>
    <row r="55" spans="1:13" ht="25.5">
      <c r="A55" s="135">
        <v>51</v>
      </c>
      <c r="B55" s="35" t="s">
        <v>635</v>
      </c>
      <c r="C55" s="35" t="s">
        <v>648</v>
      </c>
      <c r="D55" s="35" t="s">
        <v>10</v>
      </c>
      <c r="E55" s="61">
        <v>1070022</v>
      </c>
      <c r="F55" s="144" t="s">
        <v>122</v>
      </c>
      <c r="G55" s="142" t="s">
        <v>683</v>
      </c>
      <c r="H55" s="15">
        <v>53941</v>
      </c>
      <c r="I55" s="40">
        <v>55559.23</v>
      </c>
      <c r="J55" s="40">
        <f t="shared" si="2"/>
        <v>57226.006900000008</v>
      </c>
      <c r="K55" s="40">
        <v>59515.047176000007</v>
      </c>
      <c r="L55" s="375">
        <v>61300.498591280004</v>
      </c>
      <c r="M55" s="335">
        <f t="shared" si="1"/>
        <v>3.0000000000000027E-2</v>
      </c>
    </row>
    <row r="56" spans="1:13" ht="25.5">
      <c r="A56" s="135">
        <v>52</v>
      </c>
      <c r="B56" s="35"/>
      <c r="C56" s="35"/>
      <c r="D56" s="35"/>
      <c r="E56" s="61"/>
      <c r="F56" s="144" t="s">
        <v>6</v>
      </c>
      <c r="G56" s="142" t="s">
        <v>684</v>
      </c>
      <c r="H56" s="15">
        <v>12492.5</v>
      </c>
      <c r="I56" s="40">
        <v>12867.275</v>
      </c>
      <c r="J56" s="40">
        <f t="shared" si="2"/>
        <v>13253.293250000001</v>
      </c>
      <c r="K56" s="40">
        <v>13783.424980000002</v>
      </c>
      <c r="L56" s="375">
        <v>14196.927729400002</v>
      </c>
      <c r="M56" s="335">
        <f t="shared" si="1"/>
        <v>3.0000000000000027E-2</v>
      </c>
    </row>
    <row r="57" spans="1:13">
      <c r="A57" s="135">
        <v>53</v>
      </c>
      <c r="B57" s="35" t="s">
        <v>635</v>
      </c>
      <c r="C57" s="35" t="s">
        <v>648</v>
      </c>
      <c r="D57" s="35" t="s">
        <v>10</v>
      </c>
      <c r="E57" s="61">
        <v>2120290</v>
      </c>
      <c r="F57" s="144" t="s">
        <v>122</v>
      </c>
      <c r="G57" s="142" t="s">
        <v>685</v>
      </c>
      <c r="H57" s="15">
        <v>1966.5</v>
      </c>
      <c r="I57" s="40">
        <v>2025.4950000000001</v>
      </c>
      <c r="J57" s="40">
        <f t="shared" si="2"/>
        <v>2086.2598500000004</v>
      </c>
      <c r="K57" s="40">
        <v>2169.7102440000003</v>
      </c>
      <c r="L57" s="375"/>
      <c r="M57" s="335">
        <f t="shared" si="1"/>
        <v>-1</v>
      </c>
    </row>
    <row r="58" spans="1:13">
      <c r="A58" s="135">
        <v>54</v>
      </c>
      <c r="B58" s="35" t="s">
        <v>635</v>
      </c>
      <c r="C58" s="35" t="s">
        <v>648</v>
      </c>
      <c r="D58" s="35" t="s">
        <v>10</v>
      </c>
      <c r="E58" s="61">
        <v>2120289</v>
      </c>
      <c r="F58" s="144" t="s">
        <v>122</v>
      </c>
      <c r="G58" s="142" t="s">
        <v>686</v>
      </c>
      <c r="H58" s="15">
        <v>2261</v>
      </c>
      <c r="I58" s="40">
        <v>2328.83</v>
      </c>
      <c r="J58" s="40">
        <f t="shared" si="2"/>
        <v>2398.6949</v>
      </c>
      <c r="K58" s="40">
        <v>2494.6426959999999</v>
      </c>
      <c r="L58" s="375"/>
      <c r="M58" s="335">
        <f t="shared" si="1"/>
        <v>-1</v>
      </c>
    </row>
    <row r="59" spans="1:13">
      <c r="A59" s="135">
        <v>55</v>
      </c>
      <c r="B59" s="35" t="s">
        <v>635</v>
      </c>
      <c r="C59" s="35" t="s">
        <v>648</v>
      </c>
      <c r="D59" s="35" t="s">
        <v>10</v>
      </c>
      <c r="E59" s="35">
        <v>2120291</v>
      </c>
      <c r="F59" s="144" t="s">
        <v>122</v>
      </c>
      <c r="G59" s="142" t="s">
        <v>687</v>
      </c>
      <c r="H59" s="15">
        <v>1947.5</v>
      </c>
      <c r="I59" s="40">
        <v>2005.925</v>
      </c>
      <c r="J59" s="40">
        <f t="shared" si="2"/>
        <v>2066.10275</v>
      </c>
      <c r="K59" s="40">
        <v>2148.7468600000002</v>
      </c>
      <c r="L59" s="375"/>
      <c r="M59" s="335">
        <f t="shared" si="1"/>
        <v>-1</v>
      </c>
    </row>
    <row r="60" spans="1:13">
      <c r="A60" s="135">
        <v>56</v>
      </c>
      <c r="B60" s="35" t="s">
        <v>635</v>
      </c>
      <c r="C60" s="35" t="s">
        <v>648</v>
      </c>
      <c r="D60" s="35" t="s">
        <v>10</v>
      </c>
      <c r="E60" s="35">
        <v>2081104</v>
      </c>
      <c r="F60" s="144" t="s">
        <v>122</v>
      </c>
      <c r="G60" s="142" t="s">
        <v>688</v>
      </c>
      <c r="H60" s="15">
        <v>304</v>
      </c>
      <c r="I60" s="40">
        <v>313.12</v>
      </c>
      <c r="J60" s="40">
        <f t="shared" si="2"/>
        <v>322.5136</v>
      </c>
      <c r="K60" s="40">
        <v>335.41414400000002</v>
      </c>
      <c r="L60" s="375"/>
      <c r="M60" s="335">
        <f t="shared" si="1"/>
        <v>-1</v>
      </c>
    </row>
    <row r="61" spans="1:13">
      <c r="A61" s="135">
        <v>57</v>
      </c>
      <c r="B61" s="35" t="s">
        <v>635</v>
      </c>
      <c r="C61" s="35" t="s">
        <v>648</v>
      </c>
      <c r="D61" s="35" t="s">
        <v>10</v>
      </c>
      <c r="E61" s="35">
        <v>2081100</v>
      </c>
      <c r="F61" s="144" t="s">
        <v>122</v>
      </c>
      <c r="G61" s="142" t="s">
        <v>689</v>
      </c>
      <c r="H61" s="15">
        <v>304</v>
      </c>
      <c r="I61" s="40">
        <v>313.12</v>
      </c>
      <c r="J61" s="40">
        <f t="shared" si="2"/>
        <v>322.5136</v>
      </c>
      <c r="K61" s="40">
        <v>335.41414400000002</v>
      </c>
      <c r="L61" s="375"/>
      <c r="M61" s="335">
        <f t="shared" si="1"/>
        <v>-1</v>
      </c>
    </row>
    <row r="62" spans="1:13">
      <c r="A62" s="135">
        <v>58</v>
      </c>
      <c r="B62" s="35" t="s">
        <v>635</v>
      </c>
      <c r="C62" s="35" t="s">
        <v>648</v>
      </c>
      <c r="D62" s="35" t="s">
        <v>10</v>
      </c>
      <c r="E62" s="35">
        <v>2081009</v>
      </c>
      <c r="F62" s="144" t="s">
        <v>122</v>
      </c>
      <c r="G62" s="142" t="s">
        <v>690</v>
      </c>
      <c r="H62" s="15">
        <v>399</v>
      </c>
      <c r="I62" s="40">
        <v>410.97</v>
      </c>
      <c r="J62" s="40">
        <f t="shared" si="2"/>
        <v>423.29910000000007</v>
      </c>
      <c r="K62" s="40">
        <v>440.23106400000006</v>
      </c>
      <c r="L62" s="375"/>
      <c r="M62" s="335">
        <f t="shared" si="1"/>
        <v>-1</v>
      </c>
    </row>
    <row r="63" spans="1:13" ht="25.5">
      <c r="A63" s="135">
        <v>59</v>
      </c>
      <c r="B63" s="35" t="s">
        <v>635</v>
      </c>
      <c r="C63" s="35" t="s">
        <v>648</v>
      </c>
      <c r="D63" s="35" t="s">
        <v>10</v>
      </c>
      <c r="E63" s="35">
        <v>2140020</v>
      </c>
      <c r="F63" s="144" t="s">
        <v>122</v>
      </c>
      <c r="G63" s="142" t="s">
        <v>691</v>
      </c>
      <c r="H63" s="15">
        <v>760</v>
      </c>
      <c r="I63" s="40">
        <v>782.80000000000007</v>
      </c>
      <c r="J63" s="40">
        <f t="shared" si="2"/>
        <v>806.28400000000011</v>
      </c>
      <c r="K63" s="40">
        <v>838.53536000000008</v>
      </c>
      <c r="L63" s="375"/>
      <c r="M63" s="335">
        <f t="shared" si="1"/>
        <v>-1</v>
      </c>
    </row>
    <row r="64" spans="1:13" ht="25.5">
      <c r="A64" s="135">
        <v>60</v>
      </c>
      <c r="B64" s="35" t="s">
        <v>635</v>
      </c>
      <c r="C64" s="35" t="s">
        <v>648</v>
      </c>
      <c r="D64" s="35" t="s">
        <v>10</v>
      </c>
      <c r="E64" s="35">
        <v>2141961</v>
      </c>
      <c r="F64" s="144" t="s">
        <v>122</v>
      </c>
      <c r="G64" s="142" t="s">
        <v>692</v>
      </c>
      <c r="H64" s="15">
        <v>845.5</v>
      </c>
      <c r="I64" s="40">
        <v>870.86500000000001</v>
      </c>
      <c r="J64" s="40">
        <f t="shared" si="2"/>
        <v>896.99095</v>
      </c>
      <c r="K64" s="40">
        <v>932.870588</v>
      </c>
      <c r="L64" s="375"/>
      <c r="M64" s="335">
        <f t="shared" si="1"/>
        <v>-1</v>
      </c>
    </row>
    <row r="65" spans="1:13" ht="25.5">
      <c r="A65" s="135">
        <v>61</v>
      </c>
      <c r="B65" s="35" t="s">
        <v>635</v>
      </c>
      <c r="C65" s="35" t="s">
        <v>648</v>
      </c>
      <c r="D65" s="35" t="s">
        <v>10</v>
      </c>
      <c r="E65" s="35">
        <v>2141960</v>
      </c>
      <c r="F65" s="144" t="s">
        <v>122</v>
      </c>
      <c r="G65" s="142" t="s">
        <v>693</v>
      </c>
      <c r="H65" s="15">
        <v>845.5</v>
      </c>
      <c r="I65" s="40">
        <v>870.86500000000001</v>
      </c>
      <c r="J65" s="40">
        <f t="shared" si="2"/>
        <v>896.99095</v>
      </c>
      <c r="K65" s="40">
        <v>932.870588</v>
      </c>
      <c r="L65" s="375"/>
      <c r="M65" s="335">
        <f t="shared" si="1"/>
        <v>-1</v>
      </c>
    </row>
    <row r="66" spans="1:13" ht="25.5">
      <c r="A66" s="135">
        <v>62</v>
      </c>
      <c r="B66" s="35" t="s">
        <v>635</v>
      </c>
      <c r="C66" s="35" t="s">
        <v>648</v>
      </c>
      <c r="D66" s="35" t="s">
        <v>10</v>
      </c>
      <c r="E66" s="35">
        <v>2141957</v>
      </c>
      <c r="F66" s="144" t="s">
        <v>122</v>
      </c>
      <c r="G66" s="142" t="s">
        <v>132</v>
      </c>
      <c r="H66" s="15">
        <v>1026</v>
      </c>
      <c r="I66" s="40">
        <v>1056.78</v>
      </c>
      <c r="J66" s="40">
        <f t="shared" si="2"/>
        <v>1088.4834000000001</v>
      </c>
      <c r="K66" s="40">
        <v>1132.0227360000001</v>
      </c>
      <c r="L66" s="375"/>
      <c r="M66" s="335">
        <f t="shared" si="1"/>
        <v>-1</v>
      </c>
    </row>
    <row r="67" spans="1:13">
      <c r="A67" s="135">
        <v>63</v>
      </c>
      <c r="B67" s="35" t="s">
        <v>635</v>
      </c>
      <c r="C67" s="35" t="s">
        <v>648</v>
      </c>
      <c r="D67" s="35" t="s">
        <v>10</v>
      </c>
      <c r="E67" s="35">
        <v>2120058</v>
      </c>
      <c r="F67" s="144" t="s">
        <v>122</v>
      </c>
      <c r="G67" s="142" t="s">
        <v>694</v>
      </c>
      <c r="H67" s="15">
        <v>779</v>
      </c>
      <c r="I67" s="40">
        <v>802.37</v>
      </c>
      <c r="J67" s="40">
        <f t="shared" si="2"/>
        <v>826.44110000000001</v>
      </c>
      <c r="K67" s="40">
        <v>859.49874399999999</v>
      </c>
      <c r="L67" s="375"/>
      <c r="M67" s="335">
        <f t="shared" si="1"/>
        <v>-1</v>
      </c>
    </row>
    <row r="68" spans="1:13">
      <c r="A68" s="135">
        <v>64</v>
      </c>
      <c r="B68" s="35" t="s">
        <v>635</v>
      </c>
      <c r="C68" s="35" t="s">
        <v>648</v>
      </c>
      <c r="D68" s="35" t="s">
        <v>10</v>
      </c>
      <c r="E68" s="35">
        <v>2120021</v>
      </c>
      <c r="F68" s="144" t="s">
        <v>122</v>
      </c>
      <c r="G68" s="142" t="s">
        <v>695</v>
      </c>
      <c r="H68" s="15">
        <v>589</v>
      </c>
      <c r="I68" s="40">
        <v>606.66999999999996</v>
      </c>
      <c r="J68" s="40">
        <f t="shared" si="2"/>
        <v>624.87009999999998</v>
      </c>
      <c r="K68" s="40">
        <v>649.86490400000002</v>
      </c>
      <c r="L68" s="375"/>
      <c r="M68" s="335">
        <f t="shared" si="1"/>
        <v>-1</v>
      </c>
    </row>
    <row r="69" spans="1:13" ht="25.5">
      <c r="A69" s="343">
        <v>66</v>
      </c>
      <c r="B69" s="344" t="s">
        <v>635</v>
      </c>
      <c r="C69" s="344" t="s">
        <v>648</v>
      </c>
      <c r="D69" s="344" t="s">
        <v>10</v>
      </c>
      <c r="E69" s="347">
        <v>2070190</v>
      </c>
      <c r="F69" s="345" t="s">
        <v>6</v>
      </c>
      <c r="G69" s="346" t="s">
        <v>1611</v>
      </c>
      <c r="H69" s="15"/>
      <c r="I69" s="40">
        <v>5974</v>
      </c>
      <c r="J69" s="40">
        <f t="shared" ref="J69:J79" si="3">I69*1.03</f>
        <v>6153.22</v>
      </c>
      <c r="K69" s="40">
        <v>6399.3488000000007</v>
      </c>
      <c r="L69" s="375"/>
      <c r="M69" s="335">
        <f t="shared" si="1"/>
        <v>-1</v>
      </c>
    </row>
    <row r="70" spans="1:13" ht="25.5">
      <c r="A70" s="343">
        <v>67</v>
      </c>
      <c r="B70" s="344" t="s">
        <v>635</v>
      </c>
      <c r="C70" s="344" t="s">
        <v>648</v>
      </c>
      <c r="D70" s="344" t="s">
        <v>10</v>
      </c>
      <c r="E70" s="347">
        <v>2070189</v>
      </c>
      <c r="F70" s="345" t="s">
        <v>6</v>
      </c>
      <c r="G70" s="346" t="s">
        <v>1612</v>
      </c>
      <c r="H70" s="15"/>
      <c r="I70" s="40">
        <v>6386</v>
      </c>
      <c r="J70" s="40">
        <f t="shared" si="3"/>
        <v>6577.58</v>
      </c>
      <c r="K70" s="40">
        <v>6840.6832000000004</v>
      </c>
      <c r="L70" s="375"/>
      <c r="M70" s="335">
        <f t="shared" ref="M70:M90" si="4">L70/K70-1</f>
        <v>-1</v>
      </c>
    </row>
    <row r="71" spans="1:13" ht="25.5">
      <c r="A71" s="343">
        <v>68</v>
      </c>
      <c r="B71" s="344" t="s">
        <v>635</v>
      </c>
      <c r="C71" s="344" t="s">
        <v>648</v>
      </c>
      <c r="D71" s="344" t="s">
        <v>10</v>
      </c>
      <c r="E71" s="347">
        <v>2070111</v>
      </c>
      <c r="F71" s="345" t="s">
        <v>6</v>
      </c>
      <c r="G71" s="346" t="s">
        <v>1613</v>
      </c>
      <c r="H71" s="15"/>
      <c r="I71" s="40">
        <v>6798</v>
      </c>
      <c r="J71" s="40">
        <f t="shared" si="3"/>
        <v>7001.9400000000005</v>
      </c>
      <c r="K71" s="40">
        <v>7282.017600000001</v>
      </c>
      <c r="L71" s="375"/>
      <c r="M71" s="335">
        <f t="shared" si="4"/>
        <v>-1</v>
      </c>
    </row>
    <row r="72" spans="1:13" ht="25.5">
      <c r="A72" s="343">
        <v>69</v>
      </c>
      <c r="B72" s="344" t="s">
        <v>635</v>
      </c>
      <c r="C72" s="344" t="s">
        <v>648</v>
      </c>
      <c r="D72" s="344" t="s">
        <v>10</v>
      </c>
      <c r="E72" s="347">
        <v>2070188</v>
      </c>
      <c r="F72" s="345" t="s">
        <v>6</v>
      </c>
      <c r="G72" s="346" t="s">
        <v>1614</v>
      </c>
      <c r="H72" s="15"/>
      <c r="I72" s="40">
        <v>5704.6549999999997</v>
      </c>
      <c r="J72" s="40">
        <f t="shared" si="3"/>
        <v>5875.7946499999998</v>
      </c>
      <c r="K72" s="40">
        <v>6110.8264360000003</v>
      </c>
      <c r="L72" s="375"/>
      <c r="M72" s="335">
        <f t="shared" si="4"/>
        <v>-1</v>
      </c>
    </row>
    <row r="73" spans="1:13" ht="25.5">
      <c r="A73" s="343">
        <v>70</v>
      </c>
      <c r="B73" s="344" t="s">
        <v>635</v>
      </c>
      <c r="C73" s="344" t="s">
        <v>648</v>
      </c>
      <c r="D73" s="344" t="s">
        <v>10</v>
      </c>
      <c r="E73" s="347">
        <v>2070187</v>
      </c>
      <c r="F73" s="345" t="s">
        <v>6</v>
      </c>
      <c r="G73" s="346" t="s">
        <v>1615</v>
      </c>
      <c r="H73" s="15"/>
      <c r="I73" s="40">
        <v>6489</v>
      </c>
      <c r="J73" s="40">
        <f t="shared" si="3"/>
        <v>6683.67</v>
      </c>
      <c r="K73" s="40">
        <v>6951.0168000000003</v>
      </c>
      <c r="L73" s="375"/>
      <c r="M73" s="335">
        <f t="shared" si="4"/>
        <v>-1</v>
      </c>
    </row>
    <row r="74" spans="1:13" ht="25.5">
      <c r="A74" s="343">
        <v>71</v>
      </c>
      <c r="B74" s="344" t="s">
        <v>635</v>
      </c>
      <c r="C74" s="344" t="s">
        <v>648</v>
      </c>
      <c r="D74" s="344" t="s">
        <v>10</v>
      </c>
      <c r="E74" s="347">
        <v>2070186</v>
      </c>
      <c r="F74" s="345" t="s">
        <v>6</v>
      </c>
      <c r="G74" s="346" t="s">
        <v>1616</v>
      </c>
      <c r="H74" s="15"/>
      <c r="I74" s="40">
        <v>6901</v>
      </c>
      <c r="J74" s="40">
        <f t="shared" si="3"/>
        <v>7108.03</v>
      </c>
      <c r="K74" s="40">
        <v>7392.3512000000001</v>
      </c>
      <c r="L74" s="375"/>
      <c r="M74" s="335">
        <f t="shared" si="4"/>
        <v>-1</v>
      </c>
    </row>
    <row r="75" spans="1:13" ht="25.5">
      <c r="A75" s="343">
        <v>72</v>
      </c>
      <c r="B75" s="344" t="s">
        <v>635</v>
      </c>
      <c r="C75" s="344" t="s">
        <v>648</v>
      </c>
      <c r="D75" s="344" t="s">
        <v>10</v>
      </c>
      <c r="E75" s="347">
        <v>2070094</v>
      </c>
      <c r="F75" s="345" t="s">
        <v>6</v>
      </c>
      <c r="G75" s="346" t="s">
        <v>1617</v>
      </c>
      <c r="H75" s="15"/>
      <c r="I75" s="40">
        <v>7313</v>
      </c>
      <c r="J75" s="40">
        <f t="shared" si="3"/>
        <v>7532.39</v>
      </c>
      <c r="K75" s="40">
        <v>7833.6856000000007</v>
      </c>
      <c r="L75" s="375"/>
      <c r="M75" s="335">
        <f t="shared" si="4"/>
        <v>-1</v>
      </c>
    </row>
    <row r="76" spans="1:13" ht="25.5">
      <c r="A76" s="343">
        <v>73</v>
      </c>
      <c r="B76" s="344" t="s">
        <v>635</v>
      </c>
      <c r="C76" s="344" t="s">
        <v>648</v>
      </c>
      <c r="D76" s="344" t="s">
        <v>10</v>
      </c>
      <c r="E76" s="347">
        <v>2070185</v>
      </c>
      <c r="F76" s="345" t="s">
        <v>6</v>
      </c>
      <c r="G76" s="346" t="s">
        <v>1618</v>
      </c>
      <c r="H76" s="15"/>
      <c r="I76" s="40">
        <v>6477.67</v>
      </c>
      <c r="J76" s="40">
        <f t="shared" si="3"/>
        <v>6672.0001000000002</v>
      </c>
      <c r="K76" s="40">
        <v>6938.8801040000008</v>
      </c>
      <c r="L76" s="375"/>
      <c r="M76" s="335">
        <f t="shared" si="4"/>
        <v>-1</v>
      </c>
    </row>
    <row r="77" spans="1:13" ht="25.5">
      <c r="A77" s="343">
        <v>74</v>
      </c>
      <c r="B77" s="344" t="s">
        <v>635</v>
      </c>
      <c r="C77" s="344" t="s">
        <v>648</v>
      </c>
      <c r="D77" s="344" t="s">
        <v>10</v>
      </c>
      <c r="E77" s="347">
        <v>2070184</v>
      </c>
      <c r="F77" s="345" t="s">
        <v>6</v>
      </c>
      <c r="G77" s="346" t="s">
        <v>1619</v>
      </c>
      <c r="H77" s="15"/>
      <c r="I77" s="40">
        <v>6901</v>
      </c>
      <c r="J77" s="40">
        <f t="shared" si="3"/>
        <v>7108.03</v>
      </c>
      <c r="K77" s="40">
        <v>7392.3512000000001</v>
      </c>
      <c r="L77" s="375"/>
      <c r="M77" s="335">
        <f t="shared" si="4"/>
        <v>-1</v>
      </c>
    </row>
    <row r="78" spans="1:13" ht="25.5">
      <c r="A78" s="343">
        <v>75</v>
      </c>
      <c r="B78" s="344" t="s">
        <v>635</v>
      </c>
      <c r="C78" s="344" t="s">
        <v>648</v>
      </c>
      <c r="D78" s="344" t="s">
        <v>10</v>
      </c>
      <c r="E78" s="347">
        <v>2070183</v>
      </c>
      <c r="F78" s="345" t="s">
        <v>6</v>
      </c>
      <c r="G78" s="346" t="s">
        <v>1620</v>
      </c>
      <c r="H78" s="15"/>
      <c r="I78" s="40">
        <v>7313</v>
      </c>
      <c r="J78" s="40">
        <f t="shared" si="3"/>
        <v>7532.39</v>
      </c>
      <c r="K78" s="40">
        <v>7833.6856000000007</v>
      </c>
      <c r="L78" s="375"/>
      <c r="M78" s="335">
        <f t="shared" si="4"/>
        <v>-1</v>
      </c>
    </row>
    <row r="79" spans="1:13" ht="25.5">
      <c r="A79" s="343">
        <v>76</v>
      </c>
      <c r="B79" s="344" t="s">
        <v>635</v>
      </c>
      <c r="C79" s="344" t="s">
        <v>648</v>
      </c>
      <c r="D79" s="344" t="s">
        <v>10</v>
      </c>
      <c r="E79" s="347">
        <v>2070110</v>
      </c>
      <c r="F79" s="345" t="s">
        <v>6</v>
      </c>
      <c r="G79" s="346" t="s">
        <v>1621</v>
      </c>
      <c r="H79" s="15"/>
      <c r="I79" s="40">
        <v>7725</v>
      </c>
      <c r="J79" s="40">
        <f t="shared" si="3"/>
        <v>7956.75</v>
      </c>
      <c r="K79" s="40">
        <v>8275.02</v>
      </c>
      <c r="L79" s="375"/>
      <c r="M79" s="335">
        <f t="shared" si="4"/>
        <v>-1</v>
      </c>
    </row>
    <row r="80" spans="1:13" ht="25.5">
      <c r="A80" s="343">
        <v>77</v>
      </c>
      <c r="B80" s="35" t="s">
        <v>635</v>
      </c>
      <c r="C80" s="35" t="s">
        <v>648</v>
      </c>
      <c r="D80" s="35" t="s">
        <v>10</v>
      </c>
      <c r="E80" s="35">
        <v>3070005</v>
      </c>
      <c r="F80" s="144" t="s">
        <v>6</v>
      </c>
      <c r="G80" s="142" t="s">
        <v>696</v>
      </c>
      <c r="H80" s="15">
        <v>3914</v>
      </c>
      <c r="I80" s="40">
        <v>4031.42</v>
      </c>
      <c r="J80" s="40">
        <f t="shared" ref="J80:J90" si="5">I80*1.03</f>
        <v>4152.3626000000004</v>
      </c>
      <c r="K80" s="40">
        <v>4318.457104000001</v>
      </c>
      <c r="L80" s="375"/>
      <c r="M80" s="335">
        <f t="shared" si="4"/>
        <v>-1</v>
      </c>
    </row>
    <row r="81" spans="1:13" ht="25.5">
      <c r="A81" s="343">
        <v>78</v>
      </c>
      <c r="B81" s="35" t="s">
        <v>635</v>
      </c>
      <c r="C81" s="35" t="s">
        <v>648</v>
      </c>
      <c r="D81" s="35" t="s">
        <v>10</v>
      </c>
      <c r="E81" s="35">
        <v>3070004</v>
      </c>
      <c r="F81" s="144" t="s">
        <v>6</v>
      </c>
      <c r="G81" s="142" t="s">
        <v>697</v>
      </c>
      <c r="H81" s="15">
        <v>5082.5</v>
      </c>
      <c r="I81" s="40">
        <v>5234.9750000000004</v>
      </c>
      <c r="J81" s="40">
        <f t="shared" si="5"/>
        <v>5392.0242500000004</v>
      </c>
      <c r="K81" s="40">
        <v>5607.7052200000007</v>
      </c>
      <c r="L81" s="375"/>
      <c r="M81" s="335">
        <f t="shared" si="4"/>
        <v>-1</v>
      </c>
    </row>
    <row r="82" spans="1:13" ht="25.5">
      <c r="A82" s="343">
        <v>79</v>
      </c>
      <c r="B82" s="35" t="s">
        <v>635</v>
      </c>
      <c r="C82" s="35" t="s">
        <v>648</v>
      </c>
      <c r="D82" s="35" t="s">
        <v>10</v>
      </c>
      <c r="E82" s="35">
        <v>3070003</v>
      </c>
      <c r="F82" s="144" t="s">
        <v>6</v>
      </c>
      <c r="G82" s="142" t="s">
        <v>698</v>
      </c>
      <c r="H82" s="15">
        <v>6678.5</v>
      </c>
      <c r="I82" s="40">
        <v>6878.8550000000005</v>
      </c>
      <c r="J82" s="40">
        <f t="shared" si="5"/>
        <v>7085.2206500000011</v>
      </c>
      <c r="K82" s="40">
        <v>7368.629476000001</v>
      </c>
      <c r="L82" s="375"/>
      <c r="M82" s="335">
        <f t="shared" si="4"/>
        <v>-1</v>
      </c>
    </row>
    <row r="83" spans="1:13">
      <c r="A83" s="343">
        <v>80</v>
      </c>
      <c r="B83" s="35" t="s">
        <v>635</v>
      </c>
      <c r="C83" s="35" t="s">
        <v>648</v>
      </c>
      <c r="D83" s="35" t="s">
        <v>10</v>
      </c>
      <c r="E83" s="35"/>
      <c r="F83" s="144" t="s">
        <v>6</v>
      </c>
      <c r="G83" s="142" t="s">
        <v>153</v>
      </c>
      <c r="H83" s="15">
        <v>13699</v>
      </c>
      <c r="I83" s="40">
        <v>14109.970000000001</v>
      </c>
      <c r="J83" s="40">
        <f t="shared" si="5"/>
        <v>14533.269100000001</v>
      </c>
      <c r="K83" s="40">
        <v>15114.599864000002</v>
      </c>
      <c r="L83" s="375"/>
      <c r="M83" s="335">
        <f t="shared" si="4"/>
        <v>-1</v>
      </c>
    </row>
    <row r="84" spans="1:13">
      <c r="A84" s="343">
        <v>81</v>
      </c>
      <c r="B84" s="35" t="s">
        <v>635</v>
      </c>
      <c r="C84" s="35" t="s">
        <v>648</v>
      </c>
      <c r="D84" s="35" t="s">
        <v>10</v>
      </c>
      <c r="E84" s="35"/>
      <c r="F84" s="144" t="s">
        <v>6</v>
      </c>
      <c r="G84" s="142" t="s">
        <v>154</v>
      </c>
      <c r="H84" s="15">
        <v>9186.5</v>
      </c>
      <c r="I84" s="40">
        <v>9462.0949999999993</v>
      </c>
      <c r="J84" s="40">
        <f t="shared" si="5"/>
        <v>9745.9578499999989</v>
      </c>
      <c r="K84" s="40">
        <v>10135.796163999999</v>
      </c>
      <c r="L84" s="375"/>
      <c r="M84" s="335">
        <f t="shared" si="4"/>
        <v>-1</v>
      </c>
    </row>
    <row r="85" spans="1:13">
      <c r="A85" s="343">
        <v>82</v>
      </c>
      <c r="B85" s="35" t="s">
        <v>635</v>
      </c>
      <c r="C85" s="35" t="s">
        <v>648</v>
      </c>
      <c r="D85" s="35" t="s">
        <v>10</v>
      </c>
      <c r="E85" s="35">
        <v>99445</v>
      </c>
      <c r="F85" s="144" t="s">
        <v>6</v>
      </c>
      <c r="G85" s="142" t="s">
        <v>167</v>
      </c>
      <c r="H85" s="15">
        <v>9946.5</v>
      </c>
      <c r="I85" s="40">
        <v>10244.895</v>
      </c>
      <c r="J85" s="40">
        <f t="shared" si="5"/>
        <v>10552.24185</v>
      </c>
      <c r="K85" s="40">
        <v>10974.331524000001</v>
      </c>
      <c r="L85" s="375"/>
      <c r="M85" s="335">
        <f t="shared" si="4"/>
        <v>-1</v>
      </c>
    </row>
    <row r="86" spans="1:13">
      <c r="A86" s="343">
        <v>83</v>
      </c>
      <c r="B86" s="35" t="s">
        <v>635</v>
      </c>
      <c r="C86" s="35" t="s">
        <v>648</v>
      </c>
      <c r="D86" s="35" t="s">
        <v>10</v>
      </c>
      <c r="E86" s="35">
        <v>43607</v>
      </c>
      <c r="F86" s="144" t="s">
        <v>6</v>
      </c>
      <c r="G86" s="142" t="s">
        <v>168</v>
      </c>
      <c r="H86" s="15">
        <v>7647.5</v>
      </c>
      <c r="I86" s="40">
        <v>7876.9250000000002</v>
      </c>
      <c r="J86" s="40">
        <f t="shared" si="5"/>
        <v>8113.2327500000001</v>
      </c>
      <c r="K86" s="40">
        <v>8437.7620600000009</v>
      </c>
      <c r="L86" s="375"/>
      <c r="M86" s="335">
        <f t="shared" si="4"/>
        <v>-1</v>
      </c>
    </row>
    <row r="87" spans="1:13">
      <c r="A87" s="343">
        <v>84</v>
      </c>
      <c r="B87" s="35" t="s">
        <v>635</v>
      </c>
      <c r="C87" s="35" t="s">
        <v>648</v>
      </c>
      <c r="D87" s="35" t="s">
        <v>10</v>
      </c>
      <c r="E87" s="35">
        <v>10074</v>
      </c>
      <c r="F87" s="144" t="s">
        <v>6</v>
      </c>
      <c r="G87" s="142" t="s">
        <v>96</v>
      </c>
      <c r="H87" s="15">
        <v>8968</v>
      </c>
      <c r="I87" s="40">
        <v>9237.0400000000009</v>
      </c>
      <c r="J87" s="40">
        <f t="shared" si="5"/>
        <v>9514.1512000000002</v>
      </c>
      <c r="K87" s="40">
        <v>9894.7172480000008</v>
      </c>
      <c r="L87" s="375"/>
      <c r="M87" s="335">
        <f t="shared" si="4"/>
        <v>-1</v>
      </c>
    </row>
    <row r="88" spans="1:13">
      <c r="A88" s="343">
        <v>85</v>
      </c>
      <c r="B88" s="35" t="s">
        <v>635</v>
      </c>
      <c r="C88" s="35" t="s">
        <v>648</v>
      </c>
      <c r="D88" s="35" t="s">
        <v>10</v>
      </c>
      <c r="E88" s="35">
        <v>2070092</v>
      </c>
      <c r="F88" s="144" t="s">
        <v>6</v>
      </c>
      <c r="G88" s="142" t="s">
        <v>645</v>
      </c>
      <c r="H88" s="15">
        <v>23161</v>
      </c>
      <c r="I88" s="40">
        <v>23855.83</v>
      </c>
      <c r="J88" s="40">
        <f t="shared" si="5"/>
        <v>24571.504900000004</v>
      </c>
      <c r="K88" s="40">
        <v>25554.365096000005</v>
      </c>
      <c r="L88" s="375"/>
      <c r="M88" s="335">
        <f t="shared" si="4"/>
        <v>-1</v>
      </c>
    </row>
    <row r="89" spans="1:13">
      <c r="A89" s="343">
        <v>86</v>
      </c>
      <c r="B89" s="35" t="s">
        <v>635</v>
      </c>
      <c r="C89" s="35" t="s">
        <v>648</v>
      </c>
      <c r="D89" s="35" t="s">
        <v>10</v>
      </c>
      <c r="E89" s="35">
        <v>2070109</v>
      </c>
      <c r="F89" s="144" t="s">
        <v>6</v>
      </c>
      <c r="G89" s="148" t="s">
        <v>646</v>
      </c>
      <c r="H89" s="15">
        <v>27502.5</v>
      </c>
      <c r="I89" s="40">
        <v>28327.575000000001</v>
      </c>
      <c r="J89" s="40">
        <f t="shared" si="5"/>
        <v>29177.402250000003</v>
      </c>
      <c r="K89" s="40">
        <v>30344.498340000006</v>
      </c>
      <c r="L89" s="375"/>
      <c r="M89" s="335">
        <f t="shared" si="4"/>
        <v>-1</v>
      </c>
    </row>
    <row r="90" spans="1:13" ht="15.75" thickBot="1">
      <c r="A90" s="343">
        <v>87</v>
      </c>
      <c r="B90" s="36" t="s">
        <v>635</v>
      </c>
      <c r="C90" s="36" t="s">
        <v>648</v>
      </c>
      <c r="D90" s="36" t="s">
        <v>10</v>
      </c>
      <c r="E90" s="36">
        <v>999093</v>
      </c>
      <c r="F90" s="150" t="s">
        <v>6</v>
      </c>
      <c r="G90" s="151" t="s">
        <v>647</v>
      </c>
      <c r="H90" s="331">
        <v>1634</v>
      </c>
      <c r="I90" s="331">
        <v>1683.02</v>
      </c>
      <c r="J90" s="19">
        <f t="shared" si="5"/>
        <v>1733.5106000000001</v>
      </c>
      <c r="K90" s="197">
        <v>1802.8510240000001</v>
      </c>
      <c r="L90" s="375"/>
      <c r="M90" s="335">
        <f t="shared" si="4"/>
        <v>-1</v>
      </c>
    </row>
    <row r="91" spans="1:13">
      <c r="A91" s="152"/>
      <c r="B91" s="27"/>
      <c r="C91" s="27"/>
      <c r="D91" s="27"/>
      <c r="E91" s="27"/>
      <c r="F91" s="153"/>
      <c r="G91" s="154"/>
      <c r="H91" s="155"/>
      <c r="I91" s="155"/>
      <c r="J91" s="155"/>
      <c r="K91" s="155"/>
      <c r="L91" s="377"/>
    </row>
    <row r="92" spans="1:13">
      <c r="A92" s="152"/>
      <c r="B92" s="27"/>
      <c r="C92" s="27"/>
      <c r="D92" s="27"/>
      <c r="E92" s="27"/>
      <c r="F92" s="153"/>
      <c r="G92" s="154"/>
      <c r="H92" s="155"/>
      <c r="I92" s="155"/>
      <c r="J92" s="155"/>
      <c r="K92" s="155"/>
      <c r="L92" s="377"/>
    </row>
    <row r="93" spans="1:13">
      <c r="A93" s="152"/>
      <c r="B93" s="27"/>
      <c r="C93" s="27"/>
      <c r="D93" s="27"/>
      <c r="E93" s="27"/>
      <c r="F93" s="153"/>
      <c r="G93" s="154"/>
      <c r="H93" s="155"/>
      <c r="I93" s="155"/>
      <c r="J93" s="155"/>
      <c r="K93" s="155"/>
      <c r="L93" s="377"/>
    </row>
    <row r="94" spans="1:13">
      <c r="A94" s="152"/>
      <c r="B94" s="27"/>
      <c r="C94" s="27"/>
      <c r="D94" s="27"/>
      <c r="E94" s="27"/>
      <c r="F94" s="153"/>
      <c r="G94" s="154"/>
      <c r="H94" s="155"/>
      <c r="I94" s="155"/>
      <c r="J94" s="155"/>
      <c r="K94" s="155"/>
      <c r="L94" s="377"/>
    </row>
    <row r="95" spans="1:13">
      <c r="A95" s="152"/>
      <c r="B95" s="27"/>
      <c r="C95" s="27"/>
      <c r="D95" s="27"/>
      <c r="E95" s="27"/>
      <c r="F95" s="153"/>
      <c r="G95" s="154"/>
      <c r="H95" s="155"/>
      <c r="I95" s="155"/>
      <c r="J95" s="155"/>
      <c r="K95" s="155"/>
      <c r="L95" s="377"/>
    </row>
    <row r="96" spans="1:13">
      <c r="A96" s="152"/>
      <c r="B96" s="27"/>
      <c r="C96" s="27"/>
      <c r="D96" s="27"/>
      <c r="E96" s="27"/>
      <c r="F96" s="153"/>
      <c r="G96" s="154"/>
      <c r="H96" s="155"/>
      <c r="I96" s="155"/>
      <c r="J96" s="155"/>
      <c r="K96" s="155"/>
      <c r="L96" s="377"/>
    </row>
    <row r="97" spans="1:12">
      <c r="A97" s="152"/>
      <c r="B97" s="27"/>
      <c r="C97" s="27"/>
      <c r="D97" s="27"/>
      <c r="E97" s="27"/>
      <c r="F97" s="153"/>
      <c r="G97" s="154"/>
      <c r="H97" s="155"/>
      <c r="I97" s="155"/>
      <c r="J97" s="155"/>
      <c r="K97" s="155"/>
      <c r="L97" s="377"/>
    </row>
    <row r="98" spans="1:12">
      <c r="A98" s="152"/>
      <c r="B98" s="27"/>
      <c r="C98" s="27"/>
      <c r="D98" s="27"/>
      <c r="E98" s="27"/>
      <c r="F98" s="153"/>
      <c r="G98" s="154"/>
      <c r="H98" s="155"/>
      <c r="I98" s="155"/>
      <c r="J98" s="155"/>
      <c r="K98" s="155"/>
      <c r="L98" s="377"/>
    </row>
    <row r="99" spans="1:12">
      <c r="A99" s="152"/>
      <c r="B99" s="27"/>
      <c r="C99" s="27"/>
      <c r="D99" s="27"/>
      <c r="E99" s="27"/>
      <c r="F99" s="153"/>
      <c r="G99" s="154"/>
      <c r="H99" s="155"/>
      <c r="I99" s="155"/>
      <c r="J99" s="155"/>
      <c r="K99" s="155"/>
      <c r="L99" s="377"/>
    </row>
    <row r="100" spans="1:12">
      <c r="A100" s="152"/>
      <c r="B100" s="27"/>
      <c r="C100" s="27"/>
      <c r="D100" s="27"/>
      <c r="E100" s="27"/>
      <c r="F100" s="153"/>
      <c r="G100" s="154"/>
      <c r="H100" s="155"/>
      <c r="I100" s="155"/>
      <c r="J100" s="155"/>
      <c r="K100" s="155"/>
      <c r="L100" s="377"/>
    </row>
    <row r="101" spans="1:12">
      <c r="A101" s="152"/>
      <c r="B101" s="27"/>
      <c r="C101" s="27"/>
      <c r="D101" s="27"/>
      <c r="E101" s="27"/>
      <c r="F101" s="153"/>
      <c r="G101" s="27"/>
      <c r="H101" s="155"/>
      <c r="I101" s="155"/>
      <c r="J101" s="155"/>
      <c r="K101" s="155"/>
      <c r="L101" s="377"/>
    </row>
    <row r="102" spans="1:12">
      <c r="A102" s="152"/>
      <c r="B102" s="27"/>
      <c r="C102" s="27"/>
      <c r="D102" s="27"/>
      <c r="E102" s="27"/>
      <c r="F102" s="153"/>
      <c r="G102" s="27"/>
      <c r="H102" s="155"/>
      <c r="I102" s="155"/>
      <c r="J102" s="155"/>
      <c r="K102" s="155"/>
      <c r="L102" s="377"/>
    </row>
    <row r="103" spans="1:12">
      <c r="A103" s="152"/>
      <c r="B103" s="27"/>
      <c r="C103" s="27"/>
      <c r="D103" s="27"/>
      <c r="E103" s="27"/>
      <c r="F103" s="153"/>
      <c r="G103" s="27"/>
      <c r="H103" s="155"/>
      <c r="I103" s="155"/>
      <c r="J103" s="155"/>
      <c r="K103" s="155"/>
      <c r="L103" s="377"/>
    </row>
    <row r="104" spans="1:12">
      <c r="A104" s="152"/>
      <c r="B104" s="27"/>
      <c r="C104" s="27"/>
      <c r="D104" s="27"/>
      <c r="E104" s="27"/>
      <c r="F104" s="153"/>
      <c r="G104" s="27"/>
      <c r="H104" s="155"/>
      <c r="I104" s="155"/>
      <c r="J104" s="155"/>
      <c r="K104" s="155"/>
      <c r="L104" s="377"/>
    </row>
    <row r="105" spans="1:12">
      <c r="A105" s="152"/>
      <c r="B105" s="27"/>
      <c r="C105" s="27"/>
      <c r="D105" s="27"/>
      <c r="E105" s="27"/>
      <c r="F105" s="153"/>
      <c r="G105" s="27"/>
      <c r="H105" s="155"/>
      <c r="I105" s="155"/>
      <c r="J105" s="155"/>
      <c r="K105" s="155"/>
      <c r="L105" s="377"/>
    </row>
    <row r="106" spans="1:12">
      <c r="A106" s="152"/>
      <c r="B106" s="27"/>
      <c r="C106" s="27"/>
      <c r="D106" s="27"/>
      <c r="E106" s="27"/>
      <c r="F106" s="153"/>
      <c r="G106" s="27"/>
      <c r="H106" s="155"/>
      <c r="I106" s="155"/>
      <c r="J106" s="155"/>
      <c r="K106" s="155"/>
      <c r="L106" s="377"/>
    </row>
    <row r="107" spans="1:12">
      <c r="A107" s="152"/>
      <c r="B107" s="27"/>
      <c r="C107" s="27"/>
      <c r="D107" s="27"/>
      <c r="E107" s="27"/>
      <c r="F107" s="153"/>
      <c r="G107" s="27"/>
      <c r="H107" s="155"/>
      <c r="I107" s="155"/>
      <c r="J107" s="155"/>
      <c r="K107" s="155"/>
      <c r="L107" s="377"/>
    </row>
    <row r="108" spans="1:12">
      <c r="A108" s="152"/>
      <c r="B108" s="27"/>
      <c r="C108" s="27"/>
      <c r="D108" s="27"/>
      <c r="E108" s="27"/>
      <c r="F108" s="153"/>
      <c r="G108" s="27"/>
      <c r="H108" s="155"/>
      <c r="I108" s="155"/>
      <c r="J108" s="155"/>
      <c r="K108" s="155"/>
      <c r="L108" s="377"/>
    </row>
    <row r="109" spans="1:12">
      <c r="A109" s="152"/>
      <c r="B109" s="27"/>
      <c r="C109" s="27"/>
      <c r="D109" s="27"/>
      <c r="E109" s="27"/>
      <c r="F109" s="153"/>
      <c r="G109" s="27"/>
      <c r="H109" s="155"/>
      <c r="I109" s="155"/>
      <c r="J109" s="155"/>
      <c r="K109" s="155"/>
      <c r="L109" s="377"/>
    </row>
    <row r="110" spans="1:12">
      <c r="A110" s="152"/>
      <c r="B110" s="27"/>
      <c r="C110" s="27"/>
      <c r="D110" s="27"/>
      <c r="E110" s="27"/>
      <c r="F110" s="153"/>
      <c r="G110" s="27"/>
      <c r="H110" s="155"/>
      <c r="I110" s="155"/>
      <c r="J110" s="155"/>
      <c r="K110" s="155"/>
      <c r="L110" s="377"/>
    </row>
    <row r="111" spans="1:12">
      <c r="A111" s="152"/>
      <c r="B111" s="27"/>
      <c r="C111" s="27"/>
      <c r="D111" s="27"/>
      <c r="E111" s="27"/>
      <c r="F111" s="153"/>
      <c r="G111" s="27"/>
      <c r="H111" s="155"/>
      <c r="I111" s="155"/>
      <c r="J111" s="155"/>
      <c r="K111" s="155"/>
      <c r="L111" s="377"/>
    </row>
    <row r="112" spans="1:12">
      <c r="A112" s="152"/>
      <c r="B112" s="27"/>
      <c r="C112" s="27"/>
      <c r="D112" s="27"/>
      <c r="E112" s="156"/>
      <c r="F112" s="157"/>
      <c r="G112" s="27"/>
      <c r="H112" s="155"/>
      <c r="I112" s="155"/>
      <c r="J112" s="155"/>
      <c r="K112" s="155"/>
      <c r="L112" s="377"/>
    </row>
    <row r="113" spans="1:12">
      <c r="A113" s="152"/>
      <c r="B113" s="27"/>
      <c r="C113" s="27"/>
      <c r="D113" s="27"/>
      <c r="E113" s="156"/>
      <c r="F113" s="157"/>
      <c r="G113" s="27"/>
      <c r="H113" s="155"/>
      <c r="I113" s="155"/>
      <c r="J113" s="155"/>
      <c r="K113" s="155"/>
      <c r="L113" s="377"/>
    </row>
    <row r="114" spans="1:12">
      <c r="A114" s="152"/>
      <c r="B114" s="27"/>
      <c r="C114" s="27"/>
      <c r="D114" s="27"/>
      <c r="E114" s="158"/>
      <c r="F114" s="157"/>
      <c r="G114" s="27"/>
      <c r="H114" s="155"/>
      <c r="I114" s="155"/>
      <c r="J114" s="155"/>
      <c r="K114" s="155"/>
      <c r="L114" s="377"/>
    </row>
    <row r="115" spans="1:12">
      <c r="A115" s="152"/>
      <c r="B115" s="27"/>
      <c r="C115" s="27"/>
      <c r="D115" s="27"/>
      <c r="E115" s="156"/>
      <c r="F115" s="157"/>
      <c r="G115" s="27"/>
      <c r="H115" s="155"/>
      <c r="I115" s="155"/>
      <c r="J115" s="155"/>
      <c r="K115" s="155"/>
      <c r="L115" s="377"/>
    </row>
    <row r="116" spans="1:12">
      <c r="A116" s="152"/>
      <c r="B116" s="27"/>
      <c r="C116" s="27"/>
      <c r="D116" s="27"/>
      <c r="E116" s="156"/>
      <c r="F116" s="157"/>
      <c r="G116" s="27"/>
      <c r="H116" s="155"/>
      <c r="I116" s="155"/>
      <c r="J116" s="155"/>
      <c r="K116" s="155"/>
      <c r="L116" s="377"/>
    </row>
    <row r="117" spans="1:12">
      <c r="A117" s="152"/>
      <c r="B117" s="27"/>
      <c r="C117" s="27"/>
      <c r="D117" s="27"/>
      <c r="E117" s="159"/>
      <c r="F117" s="160"/>
      <c r="G117" s="27"/>
      <c r="H117" s="155"/>
      <c r="I117" s="155"/>
      <c r="J117" s="155"/>
      <c r="K117" s="155"/>
      <c r="L117" s="377"/>
    </row>
    <row r="118" spans="1:12">
      <c r="A118" s="152"/>
      <c r="B118" s="27"/>
      <c r="C118" s="27"/>
      <c r="D118" s="27"/>
      <c r="E118" s="159"/>
      <c r="F118" s="152"/>
      <c r="G118" s="27"/>
      <c r="H118" s="155"/>
      <c r="I118" s="155"/>
      <c r="J118" s="155"/>
      <c r="K118" s="155"/>
      <c r="L118" s="377"/>
    </row>
    <row r="119" spans="1:12">
      <c r="A119" s="152"/>
      <c r="B119" s="27"/>
      <c r="C119" s="27"/>
      <c r="D119" s="27"/>
      <c r="E119" s="161"/>
      <c r="F119" s="162"/>
      <c r="G119" s="27"/>
      <c r="H119" s="155"/>
      <c r="I119" s="155"/>
      <c r="J119" s="155"/>
      <c r="K119" s="155"/>
      <c r="L119" s="377"/>
    </row>
    <row r="120" spans="1:12">
      <c r="A120" s="152"/>
      <c r="B120" s="27"/>
      <c r="C120" s="27"/>
      <c r="D120" s="27"/>
      <c r="E120" s="161"/>
      <c r="F120" s="162"/>
      <c r="G120" s="27"/>
      <c r="H120" s="155"/>
      <c r="I120" s="155"/>
      <c r="J120" s="155"/>
      <c r="K120" s="155"/>
      <c r="L120" s="377"/>
    </row>
    <row r="121" spans="1:12">
      <c r="A121" s="152"/>
      <c r="B121" s="27"/>
      <c r="C121" s="27"/>
      <c r="D121" s="27"/>
      <c r="E121" s="161"/>
      <c r="F121" s="162"/>
      <c r="G121" s="27"/>
      <c r="H121" s="155"/>
      <c r="I121" s="155"/>
      <c r="J121" s="155"/>
      <c r="K121" s="155"/>
      <c r="L121" s="377"/>
    </row>
    <row r="122" spans="1:12">
      <c r="A122" s="152"/>
      <c r="B122" s="27"/>
      <c r="C122" s="27"/>
      <c r="D122" s="27"/>
      <c r="E122" s="161"/>
      <c r="F122" s="162"/>
      <c r="G122" s="27"/>
      <c r="H122" s="155"/>
      <c r="I122" s="155"/>
      <c r="J122" s="155"/>
      <c r="K122" s="155"/>
      <c r="L122" s="377"/>
    </row>
    <row r="123" spans="1:12">
      <c r="A123" s="152"/>
      <c r="B123" s="27"/>
      <c r="C123" s="27"/>
      <c r="D123" s="27"/>
      <c r="E123" s="161"/>
      <c r="F123" s="152"/>
      <c r="G123" s="27"/>
      <c r="H123" s="155"/>
      <c r="I123" s="155"/>
      <c r="J123" s="155"/>
      <c r="K123" s="155"/>
      <c r="L123" s="377"/>
    </row>
    <row r="124" spans="1:12">
      <c r="A124" s="152"/>
      <c r="B124" s="27"/>
      <c r="C124" s="27"/>
      <c r="D124" s="27"/>
      <c r="E124" s="161"/>
      <c r="F124" s="152"/>
      <c r="G124" s="27"/>
      <c r="H124" s="155"/>
      <c r="I124" s="155"/>
      <c r="J124" s="155"/>
      <c r="K124" s="155"/>
      <c r="L124" s="377"/>
    </row>
    <row r="125" spans="1:12">
      <c r="A125" s="152"/>
      <c r="B125" s="27"/>
      <c r="C125" s="27"/>
      <c r="D125" s="27"/>
      <c r="E125" s="161"/>
      <c r="F125" s="152"/>
      <c r="G125" s="27"/>
      <c r="H125" s="155"/>
      <c r="I125" s="155"/>
      <c r="J125" s="155"/>
      <c r="K125" s="155"/>
      <c r="L125" s="377"/>
    </row>
    <row r="126" spans="1:12">
      <c r="A126" s="152"/>
      <c r="B126" s="27"/>
      <c r="C126" s="27"/>
      <c r="D126" s="27"/>
      <c r="E126" s="156"/>
      <c r="F126" s="152"/>
      <c r="G126" s="27"/>
      <c r="H126" s="155"/>
      <c r="I126" s="155"/>
      <c r="J126" s="155"/>
      <c r="K126" s="155"/>
      <c r="L126" s="377"/>
    </row>
    <row r="127" spans="1:12">
      <c r="A127" s="152"/>
      <c r="B127" s="27"/>
      <c r="C127" s="27"/>
      <c r="D127" s="27"/>
      <c r="E127" s="156"/>
      <c r="F127" s="152"/>
      <c r="G127" s="27"/>
      <c r="H127" s="155"/>
      <c r="I127" s="155"/>
      <c r="J127" s="155"/>
      <c r="K127" s="155"/>
      <c r="L127" s="377"/>
    </row>
    <row r="128" spans="1:12">
      <c r="A128" s="152"/>
      <c r="B128" s="27"/>
      <c r="C128" s="27"/>
      <c r="D128" s="27"/>
      <c r="E128" s="156"/>
      <c r="F128" s="152"/>
      <c r="G128" s="27"/>
      <c r="H128" s="155"/>
      <c r="I128" s="155"/>
      <c r="J128" s="155"/>
      <c r="K128" s="155"/>
      <c r="L128" s="377"/>
    </row>
    <row r="129" spans="1:12">
      <c r="A129" s="152"/>
      <c r="B129" s="27"/>
      <c r="C129" s="27"/>
      <c r="D129" s="27"/>
      <c r="E129" s="156"/>
      <c r="F129" s="152"/>
      <c r="G129" s="27"/>
      <c r="H129" s="155"/>
      <c r="I129" s="155"/>
      <c r="J129" s="155"/>
      <c r="K129" s="155"/>
      <c r="L129" s="377"/>
    </row>
    <row r="130" spans="1:12">
      <c r="A130" s="152"/>
      <c r="B130" s="27"/>
      <c r="C130" s="27"/>
      <c r="D130" s="27"/>
      <c r="E130" s="158"/>
      <c r="F130" s="152"/>
      <c r="G130" s="27"/>
      <c r="H130" s="155"/>
      <c r="I130" s="155"/>
      <c r="J130" s="155"/>
      <c r="K130" s="155"/>
      <c r="L130" s="377"/>
    </row>
    <row r="131" spans="1:12">
      <c r="A131" s="152"/>
      <c r="B131" s="27"/>
      <c r="C131" s="27"/>
      <c r="D131" s="27"/>
      <c r="E131" s="158"/>
      <c r="F131" s="152"/>
      <c r="G131" s="27"/>
      <c r="H131" s="155"/>
      <c r="I131" s="155"/>
      <c r="J131" s="155"/>
      <c r="K131" s="155"/>
      <c r="L131" s="377"/>
    </row>
    <row r="132" spans="1:12">
      <c r="A132" s="152"/>
      <c r="B132" s="27"/>
      <c r="C132" s="27"/>
      <c r="D132" s="27"/>
      <c r="E132" s="158"/>
      <c r="F132" s="152"/>
      <c r="G132" s="27"/>
      <c r="H132" s="155"/>
      <c r="I132" s="155"/>
      <c r="J132" s="155"/>
      <c r="K132" s="155"/>
      <c r="L132" s="377"/>
    </row>
    <row r="133" spans="1:12">
      <c r="A133" s="152"/>
      <c r="B133" s="27"/>
      <c r="C133" s="27"/>
      <c r="D133" s="27"/>
      <c r="E133" s="158"/>
      <c r="F133" s="152"/>
      <c r="G133" s="27"/>
      <c r="H133" s="155"/>
      <c r="I133" s="155"/>
      <c r="J133" s="155"/>
      <c r="K133" s="155"/>
      <c r="L133" s="377"/>
    </row>
    <row r="134" spans="1:12">
      <c r="A134" s="152"/>
      <c r="B134" s="27"/>
      <c r="C134" s="27"/>
      <c r="D134" s="27"/>
      <c r="E134" s="158"/>
      <c r="F134" s="152"/>
      <c r="G134" s="27"/>
      <c r="H134" s="155"/>
      <c r="I134" s="155"/>
      <c r="J134" s="155"/>
      <c r="K134" s="155"/>
      <c r="L134" s="377"/>
    </row>
    <row r="135" spans="1:12">
      <c r="A135" s="152"/>
      <c r="B135" s="27"/>
      <c r="C135" s="27"/>
      <c r="D135" s="27"/>
      <c r="E135" s="158"/>
      <c r="F135" s="152"/>
      <c r="G135" s="27"/>
      <c r="H135" s="155"/>
      <c r="I135" s="155"/>
      <c r="J135" s="155"/>
      <c r="K135" s="155"/>
      <c r="L135" s="377"/>
    </row>
    <row r="136" spans="1:12">
      <c r="A136" s="152"/>
      <c r="B136" s="27"/>
      <c r="C136" s="27"/>
      <c r="D136" s="27"/>
      <c r="E136" s="158"/>
      <c r="F136" s="152"/>
      <c r="G136" s="27"/>
      <c r="H136" s="155"/>
      <c r="I136" s="155"/>
      <c r="J136" s="155"/>
      <c r="K136" s="155"/>
      <c r="L136" s="377"/>
    </row>
    <row r="137" spans="1:12">
      <c r="A137" s="152"/>
      <c r="B137" s="27"/>
      <c r="C137" s="27"/>
      <c r="D137" s="27"/>
      <c r="E137" s="158"/>
      <c r="F137" s="152"/>
      <c r="G137" s="27"/>
      <c r="H137" s="155"/>
      <c r="I137" s="155"/>
      <c r="J137" s="155"/>
      <c r="K137" s="155"/>
      <c r="L137" s="377"/>
    </row>
    <row r="138" spans="1:12">
      <c r="A138" s="152"/>
      <c r="B138" s="27"/>
      <c r="C138" s="27"/>
      <c r="D138" s="27"/>
      <c r="E138" s="158"/>
      <c r="F138" s="152"/>
      <c r="G138" s="27"/>
      <c r="H138" s="155"/>
      <c r="I138" s="155"/>
      <c r="J138" s="155"/>
      <c r="K138" s="155"/>
      <c r="L138" s="377"/>
    </row>
    <row r="139" spans="1:12">
      <c r="A139" s="152"/>
      <c r="B139" s="27"/>
      <c r="C139" s="27"/>
      <c r="D139" s="27"/>
      <c r="E139" s="158"/>
      <c r="F139" s="152"/>
      <c r="G139" s="27"/>
      <c r="H139" s="155"/>
      <c r="I139" s="155"/>
      <c r="J139" s="155"/>
      <c r="K139" s="155"/>
      <c r="L139" s="377"/>
    </row>
    <row r="140" spans="1:12">
      <c r="A140" s="152"/>
      <c r="B140" s="27"/>
      <c r="C140" s="27"/>
      <c r="D140" s="27"/>
      <c r="E140" s="158"/>
      <c r="F140" s="152"/>
      <c r="G140" s="27"/>
      <c r="H140" s="155"/>
      <c r="I140" s="155"/>
      <c r="J140" s="155"/>
      <c r="K140" s="155"/>
      <c r="L140" s="377"/>
    </row>
    <row r="141" spans="1:12">
      <c r="A141" s="152"/>
      <c r="B141" s="27"/>
      <c r="C141" s="27"/>
      <c r="D141" s="27"/>
      <c r="E141" s="27"/>
      <c r="F141" s="152"/>
      <c r="G141" s="27"/>
      <c r="H141" s="155"/>
      <c r="I141" s="155"/>
      <c r="J141" s="155"/>
      <c r="K141" s="155"/>
      <c r="L141" s="377"/>
    </row>
    <row r="142" spans="1:12">
      <c r="A142" s="152"/>
      <c r="B142" s="27"/>
      <c r="C142" s="27"/>
      <c r="D142" s="27"/>
      <c r="E142" s="27"/>
      <c r="F142" s="152"/>
      <c r="G142" s="27"/>
      <c r="H142" s="155"/>
      <c r="I142" s="155"/>
      <c r="J142" s="155"/>
      <c r="K142" s="155"/>
      <c r="L142" s="377"/>
    </row>
    <row r="143" spans="1:12">
      <c r="A143" s="152"/>
      <c r="B143" s="27"/>
      <c r="C143" s="27"/>
      <c r="D143" s="27"/>
      <c r="E143" s="27"/>
      <c r="F143" s="152"/>
      <c r="G143" s="27"/>
      <c r="H143" s="155"/>
      <c r="I143" s="155"/>
      <c r="J143" s="155"/>
      <c r="K143" s="155"/>
      <c r="L143" s="377"/>
    </row>
    <row r="144" spans="1:12">
      <c r="A144" s="152"/>
      <c r="B144" s="27"/>
      <c r="C144" s="27"/>
      <c r="D144" s="27"/>
      <c r="E144" s="27"/>
      <c r="F144" s="152"/>
      <c r="G144" s="27"/>
      <c r="H144" s="155"/>
      <c r="I144" s="155"/>
      <c r="J144" s="155"/>
      <c r="K144" s="155"/>
      <c r="L144" s="377"/>
    </row>
    <row r="145" spans="1:12">
      <c r="A145" s="152"/>
      <c r="B145" s="27"/>
      <c r="C145" s="27"/>
      <c r="D145" s="27"/>
      <c r="E145" s="27"/>
      <c r="F145" s="152"/>
      <c r="G145" s="27"/>
      <c r="H145" s="155"/>
      <c r="I145" s="155"/>
      <c r="J145" s="155"/>
      <c r="K145" s="155"/>
      <c r="L145" s="377"/>
    </row>
    <row r="146" spans="1:12">
      <c r="A146" s="152"/>
      <c r="B146" s="27"/>
      <c r="C146" s="27"/>
      <c r="D146" s="27"/>
      <c r="E146" s="27"/>
      <c r="F146" s="152"/>
      <c r="G146" s="27"/>
      <c r="H146" s="155"/>
      <c r="I146" s="155"/>
      <c r="J146" s="155"/>
      <c r="K146" s="155"/>
      <c r="L146" s="377"/>
    </row>
    <row r="147" spans="1:12">
      <c r="A147" s="152"/>
      <c r="B147" s="27"/>
      <c r="C147" s="27"/>
      <c r="D147" s="27"/>
      <c r="E147" s="27"/>
      <c r="F147" s="152"/>
      <c r="G147" s="27"/>
      <c r="H147" s="155"/>
      <c r="I147" s="155"/>
      <c r="J147" s="155"/>
      <c r="K147" s="155"/>
      <c r="L147" s="377"/>
    </row>
    <row r="148" spans="1:12">
      <c r="A148" s="152"/>
      <c r="B148" s="27"/>
      <c r="C148" s="27"/>
      <c r="D148" s="27"/>
      <c r="E148" s="27"/>
      <c r="F148" s="152"/>
      <c r="G148" s="27"/>
      <c r="H148" s="155"/>
      <c r="I148" s="155"/>
      <c r="J148" s="155"/>
      <c r="K148" s="155"/>
      <c r="L148" s="377"/>
    </row>
    <row r="149" spans="1:12">
      <c r="A149" s="152"/>
      <c r="B149" s="27"/>
      <c r="C149" s="27"/>
      <c r="D149" s="27"/>
      <c r="E149" s="27"/>
      <c r="F149" s="152"/>
      <c r="G149" s="27"/>
      <c r="H149" s="155"/>
      <c r="I149" s="155"/>
      <c r="J149" s="155"/>
      <c r="K149" s="155"/>
      <c r="L149" s="377"/>
    </row>
    <row r="150" spans="1:12">
      <c r="A150" s="152"/>
      <c r="B150" s="27"/>
      <c r="C150" s="27"/>
      <c r="D150" s="27"/>
      <c r="E150" s="27"/>
      <c r="F150" s="152"/>
      <c r="G150" s="27"/>
      <c r="H150" s="155"/>
      <c r="I150" s="155"/>
      <c r="J150" s="155"/>
      <c r="K150" s="155"/>
      <c r="L150" s="377"/>
    </row>
    <row r="151" spans="1:12">
      <c r="A151" s="152"/>
      <c r="B151" s="27"/>
      <c r="C151" s="27"/>
      <c r="D151" s="27"/>
      <c r="E151" s="158"/>
      <c r="F151" s="157"/>
      <c r="G151" s="27"/>
      <c r="H151" s="155"/>
      <c r="I151" s="155"/>
      <c r="J151" s="155"/>
      <c r="K151" s="155"/>
      <c r="L151" s="377"/>
    </row>
    <row r="152" spans="1:12">
      <c r="A152" s="152"/>
      <c r="B152" s="27"/>
      <c r="C152" s="27"/>
      <c r="D152" s="27"/>
      <c r="E152" s="158"/>
      <c r="F152" s="157"/>
      <c r="G152" s="27"/>
      <c r="H152" s="155"/>
      <c r="I152" s="155"/>
      <c r="J152" s="155"/>
      <c r="K152" s="155"/>
      <c r="L152" s="377"/>
    </row>
    <row r="153" spans="1:12">
      <c r="A153" s="152"/>
      <c r="B153" s="27"/>
      <c r="C153" s="27"/>
      <c r="D153" s="27"/>
      <c r="E153" s="158"/>
      <c r="F153" s="157"/>
      <c r="G153" s="27"/>
      <c r="H153" s="155"/>
      <c r="I153" s="155"/>
      <c r="J153" s="155"/>
      <c r="K153" s="155"/>
      <c r="L153" s="377"/>
    </row>
    <row r="154" spans="1:12">
      <c r="A154" s="152"/>
      <c r="B154" s="27"/>
      <c r="C154" s="27"/>
      <c r="D154" s="27"/>
      <c r="E154" s="158"/>
      <c r="F154" s="157"/>
      <c r="G154" s="27"/>
      <c r="H154" s="155"/>
      <c r="I154" s="155"/>
      <c r="J154" s="155"/>
      <c r="K154" s="155"/>
      <c r="L154" s="377"/>
    </row>
    <row r="155" spans="1:12">
      <c r="A155" s="152"/>
      <c r="B155" s="27"/>
      <c r="C155" s="27"/>
      <c r="D155" s="27"/>
      <c r="E155" s="158"/>
      <c r="F155" s="157"/>
      <c r="G155" s="27"/>
      <c r="H155" s="155"/>
      <c r="I155" s="155"/>
      <c r="J155" s="155"/>
      <c r="K155" s="155"/>
      <c r="L155" s="377"/>
    </row>
    <row r="156" spans="1:12">
      <c r="A156" s="152"/>
      <c r="B156" s="27"/>
      <c r="C156" s="27"/>
      <c r="D156" s="27"/>
      <c r="E156" s="163"/>
      <c r="F156" s="160"/>
      <c r="G156" s="27"/>
      <c r="H156" s="155"/>
      <c r="I156" s="155"/>
      <c r="J156" s="155"/>
      <c r="K156" s="155"/>
      <c r="L156" s="377"/>
    </row>
    <row r="157" spans="1:12">
      <c r="A157" s="152"/>
      <c r="B157" s="27"/>
      <c r="C157" s="27"/>
      <c r="D157" s="27"/>
      <c r="E157" s="163"/>
      <c r="F157" s="152"/>
      <c r="G157" s="27"/>
      <c r="H157" s="155"/>
      <c r="I157" s="155"/>
      <c r="J157" s="155"/>
      <c r="K157" s="155"/>
      <c r="L157" s="377"/>
    </row>
    <row r="158" spans="1:12">
      <c r="A158" s="152"/>
      <c r="B158" s="27"/>
      <c r="C158" s="27"/>
      <c r="D158" s="27"/>
      <c r="E158" s="164"/>
      <c r="F158" s="162"/>
      <c r="G158" s="27"/>
      <c r="H158" s="155"/>
      <c r="I158" s="155"/>
      <c r="J158" s="155"/>
      <c r="K158" s="155"/>
      <c r="L158" s="377"/>
    </row>
    <row r="159" spans="1:12">
      <c r="A159" s="152"/>
      <c r="B159" s="27"/>
      <c r="C159" s="27"/>
      <c r="D159" s="27"/>
      <c r="E159" s="164"/>
      <c r="F159" s="162"/>
      <c r="G159" s="27"/>
      <c r="H159" s="155"/>
      <c r="I159" s="155"/>
      <c r="J159" s="155"/>
      <c r="K159" s="155"/>
      <c r="L159" s="377"/>
    </row>
    <row r="160" spans="1:12">
      <c r="A160" s="152"/>
      <c r="B160" s="27"/>
      <c r="C160" s="27"/>
      <c r="D160" s="27"/>
      <c r="E160" s="164"/>
      <c r="F160" s="162"/>
      <c r="G160" s="27"/>
      <c r="H160" s="155"/>
      <c r="I160" s="155"/>
      <c r="J160" s="155"/>
      <c r="K160" s="155"/>
      <c r="L160" s="377"/>
    </row>
    <row r="161" spans="1:12">
      <c r="A161" s="152"/>
      <c r="B161" s="27"/>
      <c r="C161" s="27"/>
      <c r="D161" s="27"/>
      <c r="E161" s="164"/>
      <c r="F161" s="162"/>
      <c r="G161" s="27"/>
      <c r="H161" s="155"/>
      <c r="I161" s="155"/>
      <c r="J161" s="155"/>
      <c r="K161" s="155"/>
      <c r="L161" s="377"/>
    </row>
    <row r="162" spans="1:12">
      <c r="A162" s="152"/>
      <c r="B162" s="27"/>
      <c r="C162" s="27"/>
      <c r="D162" s="27"/>
      <c r="E162" s="164"/>
      <c r="F162" s="162"/>
      <c r="G162" s="27"/>
      <c r="H162" s="155"/>
      <c r="I162" s="155"/>
      <c r="J162" s="155"/>
      <c r="K162" s="155"/>
      <c r="L162" s="377"/>
    </row>
    <row r="163" spans="1:12">
      <c r="A163" s="152"/>
      <c r="B163" s="27"/>
      <c r="C163" s="27"/>
      <c r="D163" s="27"/>
      <c r="E163" s="164"/>
      <c r="F163" s="162"/>
      <c r="G163" s="27"/>
      <c r="H163" s="155"/>
      <c r="I163" s="155"/>
      <c r="J163" s="155"/>
      <c r="K163" s="155"/>
      <c r="L163" s="377"/>
    </row>
    <row r="164" spans="1:12">
      <c r="A164" s="152"/>
      <c r="B164" s="27"/>
      <c r="C164" s="27"/>
      <c r="D164" s="27"/>
      <c r="E164" s="164"/>
      <c r="F164" s="162"/>
      <c r="G164" s="27"/>
      <c r="H164" s="155"/>
      <c r="I164" s="155"/>
      <c r="J164" s="155"/>
      <c r="K164" s="155"/>
      <c r="L164" s="377"/>
    </row>
    <row r="165" spans="1:12">
      <c r="A165" s="152"/>
      <c r="B165" s="27"/>
      <c r="C165" s="27"/>
      <c r="D165" s="27"/>
      <c r="E165" s="161"/>
      <c r="F165" s="152"/>
      <c r="G165" s="27"/>
      <c r="H165" s="155"/>
      <c r="I165" s="155"/>
      <c r="J165" s="155"/>
      <c r="K165" s="155"/>
      <c r="L165" s="377"/>
    </row>
    <row r="166" spans="1:12">
      <c r="A166" s="152"/>
      <c r="B166" s="27"/>
      <c r="C166" s="27"/>
      <c r="D166" s="27"/>
      <c r="E166" s="164"/>
      <c r="F166" s="152"/>
      <c r="G166" s="27"/>
      <c r="H166" s="155"/>
      <c r="I166" s="155"/>
      <c r="J166" s="155"/>
      <c r="K166" s="155"/>
      <c r="L166" s="377"/>
    </row>
    <row r="167" spans="1:12">
      <c r="A167" s="152"/>
      <c r="B167" s="27"/>
      <c r="C167" s="27"/>
      <c r="D167" s="27"/>
      <c r="E167" s="27"/>
      <c r="F167" s="153"/>
      <c r="G167" s="27"/>
      <c r="H167" s="155"/>
      <c r="I167" s="155"/>
      <c r="J167" s="155"/>
      <c r="K167" s="155"/>
      <c r="L167" s="377"/>
    </row>
    <row r="168" spans="1:12">
      <c r="A168" s="152"/>
      <c r="B168" s="27"/>
      <c r="C168" s="27"/>
      <c r="D168" s="27"/>
      <c r="E168" s="27"/>
      <c r="F168" s="153"/>
      <c r="G168" s="27"/>
      <c r="H168" s="155"/>
      <c r="I168" s="155"/>
      <c r="J168" s="155"/>
      <c r="K168" s="155"/>
      <c r="L168" s="377"/>
    </row>
    <row r="169" spans="1:12">
      <c r="A169" s="152"/>
      <c r="B169" s="27"/>
      <c r="C169" s="27"/>
      <c r="D169" s="27"/>
      <c r="E169" s="27"/>
      <c r="F169" s="153"/>
      <c r="G169" s="27"/>
      <c r="H169" s="155"/>
      <c r="I169" s="155"/>
      <c r="J169" s="155"/>
      <c r="K169" s="155"/>
      <c r="L169" s="377"/>
    </row>
    <row r="170" spans="1:12">
      <c r="A170" s="152"/>
      <c r="B170" s="27"/>
      <c r="C170" s="27"/>
      <c r="D170" s="27"/>
      <c r="E170" s="27"/>
      <c r="F170" s="153"/>
      <c r="G170" s="27"/>
      <c r="H170" s="155"/>
      <c r="I170" s="155"/>
      <c r="J170" s="155"/>
      <c r="K170" s="155"/>
      <c r="L170" s="377"/>
    </row>
    <row r="171" spans="1:12">
      <c r="A171" s="152"/>
      <c r="B171" s="27"/>
      <c r="C171" s="27"/>
      <c r="D171" s="27"/>
      <c r="E171" s="27"/>
      <c r="F171" s="153"/>
      <c r="G171" s="27"/>
      <c r="H171" s="155"/>
      <c r="I171" s="155"/>
      <c r="J171" s="155"/>
      <c r="K171" s="155"/>
      <c r="L171" s="377"/>
    </row>
    <row r="172" spans="1:12">
      <c r="A172" s="152"/>
      <c r="B172" s="27"/>
      <c r="C172" s="27"/>
      <c r="D172" s="27"/>
      <c r="E172" s="27"/>
      <c r="F172" s="153"/>
      <c r="G172" s="27"/>
      <c r="H172" s="155"/>
      <c r="I172" s="155"/>
      <c r="J172" s="155"/>
      <c r="K172" s="155"/>
      <c r="L172" s="377"/>
    </row>
    <row r="173" spans="1:12">
      <c r="A173" s="152"/>
      <c r="B173" s="27"/>
      <c r="C173" s="27"/>
      <c r="D173" s="27"/>
      <c r="E173" s="27"/>
      <c r="F173" s="153"/>
      <c r="G173" s="27"/>
      <c r="H173" s="155"/>
      <c r="I173" s="155"/>
      <c r="J173" s="155"/>
      <c r="K173" s="155"/>
      <c r="L173" s="377"/>
    </row>
    <row r="174" spans="1:12">
      <c r="A174" s="152"/>
      <c r="B174" s="27"/>
      <c r="C174" s="27"/>
      <c r="D174" s="27"/>
      <c r="E174" s="27"/>
      <c r="F174" s="153"/>
      <c r="G174" s="27"/>
      <c r="H174" s="155"/>
      <c r="I174" s="155"/>
      <c r="J174" s="155"/>
      <c r="K174" s="155"/>
      <c r="L174" s="377"/>
    </row>
    <row r="175" spans="1:12">
      <c r="A175" s="152"/>
      <c r="B175" s="27"/>
      <c r="C175" s="27"/>
      <c r="D175" s="27"/>
      <c r="E175" s="27"/>
      <c r="F175" s="153"/>
      <c r="G175" s="27"/>
      <c r="H175" s="155"/>
      <c r="I175" s="155"/>
      <c r="J175" s="155"/>
      <c r="K175" s="155"/>
      <c r="L175" s="377"/>
    </row>
    <row r="176" spans="1:12">
      <c r="A176" s="152"/>
      <c r="B176" s="27"/>
      <c r="C176" s="27"/>
      <c r="D176" s="27"/>
      <c r="E176" s="27"/>
      <c r="F176" s="153"/>
      <c r="G176" s="27"/>
      <c r="H176" s="155"/>
      <c r="I176" s="155"/>
      <c r="J176" s="155"/>
      <c r="K176" s="155"/>
      <c r="L176" s="377"/>
    </row>
    <row r="177" spans="1:12">
      <c r="A177" s="152"/>
      <c r="B177" s="27"/>
      <c r="C177" s="27"/>
      <c r="D177" s="27"/>
      <c r="E177" s="27"/>
      <c r="F177" s="153"/>
      <c r="G177" s="27"/>
      <c r="H177" s="155"/>
      <c r="I177" s="155"/>
      <c r="J177" s="155"/>
      <c r="K177" s="155"/>
      <c r="L177" s="377"/>
    </row>
    <row r="178" spans="1:12">
      <c r="A178" s="152"/>
      <c r="B178" s="27"/>
      <c r="C178" s="27"/>
      <c r="D178" s="27"/>
      <c r="E178" s="27"/>
      <c r="F178" s="153"/>
      <c r="G178" s="27"/>
      <c r="H178" s="155"/>
      <c r="I178" s="155"/>
      <c r="J178" s="155"/>
      <c r="K178" s="155"/>
      <c r="L178" s="377"/>
    </row>
    <row r="179" spans="1:12">
      <c r="A179" s="152"/>
      <c r="B179" s="27"/>
      <c r="C179" s="27"/>
      <c r="D179" s="27"/>
      <c r="E179" s="27"/>
      <c r="F179" s="153"/>
      <c r="G179" s="27"/>
      <c r="H179" s="155"/>
      <c r="I179" s="155"/>
      <c r="J179" s="155"/>
      <c r="K179" s="155"/>
      <c r="L179" s="377"/>
    </row>
    <row r="180" spans="1:12">
      <c r="A180" s="152"/>
      <c r="B180" s="27"/>
      <c r="C180" s="27"/>
      <c r="D180" s="27"/>
      <c r="E180" s="27"/>
      <c r="F180" s="153"/>
      <c r="G180" s="27"/>
      <c r="H180" s="155"/>
      <c r="I180" s="155"/>
      <c r="J180" s="155"/>
      <c r="K180" s="155"/>
      <c r="L180" s="377"/>
    </row>
    <row r="181" spans="1:12">
      <c r="A181" s="152"/>
      <c r="B181" s="27"/>
      <c r="C181" s="27"/>
      <c r="D181" s="27"/>
      <c r="E181" s="27"/>
      <c r="F181" s="153"/>
      <c r="G181" s="27"/>
      <c r="H181" s="155"/>
      <c r="I181" s="155"/>
      <c r="J181" s="155"/>
      <c r="K181" s="155"/>
      <c r="L181" s="377"/>
    </row>
    <row r="182" spans="1:12">
      <c r="A182" s="152"/>
      <c r="B182" s="27"/>
      <c r="C182" s="27"/>
      <c r="D182" s="27"/>
      <c r="E182" s="27"/>
      <c r="F182" s="153"/>
      <c r="G182" s="27"/>
      <c r="H182" s="155"/>
      <c r="I182" s="155"/>
      <c r="J182" s="155"/>
      <c r="K182" s="155"/>
      <c r="L182" s="377"/>
    </row>
    <row r="183" spans="1:12">
      <c r="A183" s="152"/>
      <c r="B183" s="27"/>
      <c r="C183" s="27"/>
      <c r="D183" s="27"/>
      <c r="E183" s="27"/>
      <c r="F183" s="153"/>
      <c r="G183" s="27"/>
      <c r="H183" s="155"/>
      <c r="I183" s="155"/>
      <c r="J183" s="155"/>
      <c r="K183" s="155"/>
      <c r="L183" s="377"/>
    </row>
    <row r="184" spans="1:12">
      <c r="A184" s="152"/>
      <c r="B184" s="27"/>
      <c r="C184" s="27"/>
      <c r="D184" s="27"/>
      <c r="E184" s="27"/>
      <c r="F184" s="153"/>
      <c r="G184" s="27"/>
      <c r="H184" s="155"/>
      <c r="I184" s="155"/>
      <c r="J184" s="155"/>
      <c r="K184" s="155"/>
      <c r="L184" s="377"/>
    </row>
    <row r="185" spans="1:12">
      <c r="A185" s="152"/>
      <c r="B185" s="27"/>
      <c r="C185" s="27"/>
      <c r="D185" s="27"/>
      <c r="E185" s="27"/>
      <c r="F185" s="153"/>
      <c r="G185" s="27"/>
      <c r="H185" s="155"/>
      <c r="I185" s="155"/>
      <c r="J185" s="155"/>
      <c r="K185" s="155"/>
      <c r="L185" s="377"/>
    </row>
    <row r="186" spans="1:12">
      <c r="A186" s="152"/>
      <c r="B186" s="27"/>
      <c r="C186" s="27"/>
      <c r="D186" s="27"/>
      <c r="E186" s="27"/>
      <c r="F186" s="153"/>
      <c r="G186" s="27"/>
      <c r="H186" s="155"/>
      <c r="I186" s="155"/>
      <c r="J186" s="155"/>
      <c r="K186" s="155"/>
      <c r="L186" s="377"/>
    </row>
    <row r="187" spans="1:12">
      <c r="A187" s="152"/>
      <c r="B187" s="27"/>
      <c r="C187" s="27"/>
      <c r="D187" s="27"/>
      <c r="E187" s="27"/>
      <c r="F187" s="153"/>
      <c r="G187" s="27"/>
      <c r="H187" s="155"/>
      <c r="I187" s="155"/>
      <c r="J187" s="155"/>
      <c r="K187" s="155"/>
      <c r="L187" s="377"/>
    </row>
    <row r="188" spans="1:12">
      <c r="A188" s="152"/>
      <c r="B188" s="27"/>
      <c r="C188" s="27"/>
      <c r="D188" s="27"/>
      <c r="E188" s="27"/>
      <c r="F188" s="153"/>
      <c r="G188" s="27"/>
      <c r="H188" s="155"/>
      <c r="I188" s="155"/>
      <c r="J188" s="155"/>
      <c r="K188" s="155"/>
      <c r="L188" s="377"/>
    </row>
    <row r="189" spans="1:12">
      <c r="A189" s="152"/>
      <c r="B189" s="27"/>
      <c r="C189" s="27"/>
      <c r="D189" s="27"/>
      <c r="E189" s="27"/>
      <c r="F189" s="153"/>
      <c r="G189" s="27"/>
      <c r="H189" s="155"/>
      <c r="I189" s="155"/>
      <c r="J189" s="155"/>
      <c r="K189" s="155"/>
      <c r="L189" s="377"/>
    </row>
    <row r="190" spans="1:12">
      <c r="A190" s="152"/>
      <c r="B190" s="27"/>
      <c r="C190" s="27"/>
      <c r="D190" s="27"/>
      <c r="E190" s="27"/>
      <c r="F190" s="153"/>
      <c r="G190" s="27"/>
      <c r="H190" s="155"/>
      <c r="I190" s="155"/>
      <c r="J190" s="155"/>
      <c r="K190" s="155"/>
      <c r="L190" s="377"/>
    </row>
    <row r="191" spans="1:12">
      <c r="A191" s="152"/>
      <c r="B191" s="27"/>
      <c r="C191" s="27"/>
      <c r="D191" s="27"/>
      <c r="E191" s="27"/>
      <c r="F191" s="153"/>
      <c r="G191" s="27"/>
      <c r="H191" s="155"/>
      <c r="I191" s="155"/>
      <c r="J191" s="155"/>
      <c r="K191" s="155"/>
      <c r="L191" s="377"/>
    </row>
    <row r="192" spans="1:12">
      <c r="A192" s="152"/>
      <c r="B192" s="27"/>
      <c r="C192" s="27"/>
      <c r="D192" s="27"/>
      <c r="E192" s="27"/>
      <c r="F192" s="153"/>
      <c r="G192" s="27"/>
      <c r="H192" s="155"/>
      <c r="I192" s="155"/>
      <c r="J192" s="155"/>
      <c r="K192" s="155"/>
      <c r="L192" s="377"/>
    </row>
    <row r="193" spans="1:12">
      <c r="A193" s="152"/>
      <c r="B193" s="27"/>
      <c r="C193" s="27"/>
      <c r="D193" s="27"/>
      <c r="E193" s="27"/>
      <c r="F193" s="153"/>
      <c r="G193" s="27"/>
      <c r="H193" s="155"/>
      <c r="I193" s="155"/>
      <c r="J193" s="155"/>
      <c r="K193" s="155"/>
      <c r="L193" s="377"/>
    </row>
    <row r="194" spans="1:12">
      <c r="A194" s="152"/>
      <c r="B194" s="27"/>
      <c r="C194" s="27"/>
      <c r="D194" s="27"/>
      <c r="E194" s="27"/>
      <c r="F194" s="153"/>
      <c r="G194" s="27"/>
      <c r="H194" s="155"/>
      <c r="I194" s="155"/>
      <c r="J194" s="155"/>
      <c r="K194" s="155"/>
      <c r="L194" s="377"/>
    </row>
    <row r="195" spans="1:12">
      <c r="A195" s="152"/>
      <c r="B195" s="27"/>
      <c r="C195" s="27"/>
      <c r="D195" s="27"/>
      <c r="E195" s="27"/>
      <c r="F195" s="153"/>
      <c r="G195" s="27"/>
      <c r="H195" s="155"/>
      <c r="I195" s="155"/>
      <c r="J195" s="155"/>
      <c r="K195" s="155"/>
      <c r="L195" s="377"/>
    </row>
    <row r="196" spans="1:12">
      <c r="A196" s="152"/>
      <c r="B196" s="27"/>
      <c r="C196" s="27"/>
      <c r="D196" s="27"/>
      <c r="E196" s="27"/>
      <c r="F196" s="153"/>
      <c r="G196" s="27"/>
      <c r="H196" s="155"/>
      <c r="I196" s="155"/>
      <c r="J196" s="155"/>
      <c r="K196" s="155"/>
      <c r="L196" s="377"/>
    </row>
    <row r="197" spans="1:12">
      <c r="A197" s="152"/>
      <c r="B197" s="27"/>
      <c r="C197" s="27"/>
      <c r="D197" s="27"/>
      <c r="E197" s="27"/>
      <c r="F197" s="153"/>
      <c r="G197" s="27"/>
      <c r="H197" s="155"/>
      <c r="I197" s="155"/>
      <c r="J197" s="155"/>
      <c r="K197" s="155"/>
      <c r="L197" s="377"/>
    </row>
    <row r="198" spans="1:12">
      <c r="A198" s="152"/>
      <c r="B198" s="27"/>
      <c r="C198" s="27"/>
      <c r="D198" s="27"/>
      <c r="E198" s="27"/>
      <c r="F198" s="153"/>
      <c r="G198" s="27"/>
      <c r="H198" s="155"/>
      <c r="I198" s="155"/>
      <c r="J198" s="155"/>
      <c r="K198" s="155"/>
      <c r="L198" s="377"/>
    </row>
    <row r="199" spans="1:12">
      <c r="A199" s="152"/>
      <c r="B199" s="27"/>
      <c r="C199" s="27"/>
      <c r="D199" s="27"/>
      <c r="E199" s="27"/>
      <c r="F199" s="153"/>
      <c r="G199" s="27"/>
      <c r="H199" s="155"/>
      <c r="I199" s="155"/>
      <c r="J199" s="155"/>
      <c r="K199" s="155"/>
      <c r="L199" s="377"/>
    </row>
    <row r="200" spans="1:12">
      <c r="A200" s="152"/>
      <c r="B200" s="27"/>
      <c r="C200" s="27"/>
      <c r="D200" s="27"/>
      <c r="E200" s="27"/>
      <c r="F200" s="153"/>
      <c r="G200" s="27"/>
      <c r="H200" s="155"/>
      <c r="I200" s="155"/>
      <c r="J200" s="155"/>
      <c r="K200" s="155"/>
      <c r="L200" s="377"/>
    </row>
    <row r="201" spans="1:12">
      <c r="A201" s="152"/>
      <c r="B201" s="27"/>
      <c r="C201" s="27"/>
      <c r="D201" s="27"/>
      <c r="E201" s="27"/>
      <c r="F201" s="153"/>
      <c r="G201" s="27"/>
      <c r="H201" s="155"/>
      <c r="I201" s="155"/>
      <c r="J201" s="155"/>
      <c r="K201" s="155"/>
      <c r="L201" s="377"/>
    </row>
    <row r="202" spans="1:12">
      <c r="A202" s="152"/>
      <c r="B202" s="27"/>
      <c r="C202" s="27"/>
      <c r="D202" s="27"/>
      <c r="E202" s="27"/>
      <c r="F202" s="153"/>
      <c r="G202" s="27"/>
      <c r="H202" s="155"/>
      <c r="I202" s="155"/>
      <c r="J202" s="155"/>
      <c r="K202" s="155"/>
      <c r="L202" s="377"/>
    </row>
    <row r="203" spans="1:12">
      <c r="A203" s="152"/>
      <c r="B203" s="27"/>
      <c r="C203" s="27"/>
      <c r="D203" s="27"/>
      <c r="E203" s="27"/>
      <c r="F203" s="153"/>
      <c r="G203" s="27"/>
      <c r="H203" s="155"/>
      <c r="I203" s="155"/>
      <c r="J203" s="155"/>
      <c r="K203" s="155"/>
      <c r="L203" s="377"/>
    </row>
    <row r="204" spans="1:12">
      <c r="A204" s="152"/>
      <c r="B204" s="27"/>
      <c r="C204" s="27"/>
      <c r="D204" s="27"/>
      <c r="E204" s="165"/>
      <c r="F204" s="152"/>
      <c r="G204" s="27"/>
      <c r="H204" s="155"/>
      <c r="I204" s="155"/>
      <c r="J204" s="155"/>
      <c r="K204" s="155"/>
      <c r="L204" s="377"/>
    </row>
    <row r="205" spans="1:12">
      <c r="A205" s="152"/>
      <c r="B205" s="27"/>
      <c r="C205" s="27"/>
      <c r="D205" s="27"/>
      <c r="E205" s="165"/>
      <c r="F205" s="152"/>
      <c r="G205" s="27"/>
      <c r="H205" s="155"/>
      <c r="I205" s="155"/>
      <c r="J205" s="155"/>
      <c r="K205" s="155"/>
      <c r="L205" s="377"/>
    </row>
    <row r="206" spans="1:12">
      <c r="A206" s="152"/>
      <c r="B206" s="27"/>
      <c r="C206" s="27"/>
      <c r="D206" s="27"/>
      <c r="E206" s="165"/>
      <c r="F206" s="152"/>
      <c r="G206" s="27"/>
      <c r="H206" s="155"/>
      <c r="I206" s="155"/>
      <c r="J206" s="155"/>
      <c r="K206" s="155"/>
      <c r="L206" s="377"/>
    </row>
    <row r="207" spans="1:12">
      <c r="A207" s="152"/>
      <c r="B207" s="27"/>
      <c r="C207" s="27"/>
      <c r="D207" s="27"/>
      <c r="E207" s="165"/>
      <c r="F207" s="152"/>
      <c r="G207" s="27"/>
      <c r="H207" s="155"/>
      <c r="I207" s="155"/>
      <c r="J207" s="155"/>
      <c r="K207" s="155"/>
      <c r="L207" s="377"/>
    </row>
    <row r="208" spans="1:12">
      <c r="A208" s="152"/>
      <c r="B208" s="27"/>
      <c r="C208" s="27"/>
      <c r="D208" s="27"/>
      <c r="E208" s="165"/>
      <c r="F208" s="152"/>
      <c r="G208" s="27"/>
      <c r="H208" s="155"/>
      <c r="I208" s="155"/>
      <c r="J208" s="155"/>
      <c r="K208" s="155"/>
      <c r="L208" s="377"/>
    </row>
    <row r="209" spans="1:12">
      <c r="A209" s="152"/>
      <c r="B209" s="27"/>
      <c r="C209" s="27"/>
      <c r="D209" s="27"/>
      <c r="E209" s="165"/>
      <c r="F209" s="152"/>
      <c r="G209" s="27"/>
      <c r="H209" s="155"/>
      <c r="I209" s="155"/>
      <c r="J209" s="155"/>
      <c r="K209" s="155"/>
      <c r="L209" s="377"/>
    </row>
    <row r="210" spans="1:12">
      <c r="A210" s="152"/>
      <c r="B210" s="27"/>
      <c r="C210" s="27"/>
      <c r="D210" s="27"/>
      <c r="E210" s="165"/>
      <c r="F210" s="152"/>
      <c r="G210" s="27"/>
      <c r="H210" s="155"/>
      <c r="I210" s="155"/>
      <c r="J210" s="155"/>
      <c r="K210" s="155"/>
      <c r="L210" s="377"/>
    </row>
    <row r="211" spans="1:12">
      <c r="A211" s="152"/>
      <c r="B211" s="27"/>
      <c r="C211" s="27"/>
      <c r="D211" s="27"/>
      <c r="E211" s="165"/>
      <c r="F211" s="152"/>
      <c r="G211" s="27"/>
      <c r="H211" s="155"/>
      <c r="I211" s="155"/>
      <c r="J211" s="155"/>
      <c r="K211" s="155"/>
      <c r="L211" s="377"/>
    </row>
    <row r="212" spans="1:12">
      <c r="A212" s="152"/>
      <c r="B212" s="27"/>
      <c r="C212" s="27"/>
      <c r="D212" s="27"/>
      <c r="E212" s="165"/>
      <c r="F212" s="152"/>
      <c r="G212" s="27"/>
      <c r="H212" s="155"/>
      <c r="I212" s="155"/>
      <c r="J212" s="155"/>
      <c r="K212" s="155"/>
      <c r="L212" s="377"/>
    </row>
    <row r="213" spans="1:12">
      <c r="A213" s="152"/>
      <c r="B213" s="27"/>
      <c r="C213" s="27"/>
      <c r="D213" s="27"/>
      <c r="E213" s="165"/>
      <c r="F213" s="152"/>
      <c r="G213" s="27"/>
      <c r="H213" s="155"/>
      <c r="I213" s="155"/>
      <c r="J213" s="155"/>
      <c r="K213" s="155"/>
      <c r="L213" s="377"/>
    </row>
    <row r="214" spans="1:12">
      <c r="A214" s="152"/>
      <c r="B214" s="27"/>
      <c r="C214" s="27"/>
      <c r="D214" s="27"/>
      <c r="E214" s="165"/>
      <c r="F214" s="152"/>
      <c r="G214" s="27"/>
      <c r="H214" s="155"/>
      <c r="I214" s="155"/>
      <c r="J214" s="155"/>
      <c r="K214" s="155"/>
      <c r="L214" s="377"/>
    </row>
    <row r="215" spans="1:12">
      <c r="A215" s="152"/>
      <c r="B215" s="27"/>
      <c r="C215" s="27"/>
      <c r="D215" s="27"/>
      <c r="E215" s="165"/>
      <c r="F215" s="152"/>
      <c r="G215" s="27"/>
      <c r="H215" s="155"/>
      <c r="I215" s="155"/>
      <c r="J215" s="155"/>
      <c r="K215" s="155"/>
      <c r="L215" s="377"/>
    </row>
    <row r="216" spans="1:12">
      <c r="A216" s="152"/>
      <c r="B216" s="27"/>
      <c r="C216" s="27"/>
      <c r="D216" s="27"/>
      <c r="E216" s="165"/>
      <c r="F216" s="152"/>
      <c r="G216" s="27"/>
      <c r="H216" s="155"/>
      <c r="I216" s="155"/>
      <c r="J216" s="155"/>
      <c r="K216" s="155"/>
      <c r="L216" s="377"/>
    </row>
    <row r="217" spans="1:12">
      <c r="A217" s="152"/>
      <c r="B217" s="27"/>
      <c r="C217" s="27"/>
      <c r="D217" s="27"/>
      <c r="E217" s="165"/>
      <c r="F217" s="152"/>
      <c r="G217" s="27"/>
      <c r="H217" s="155"/>
      <c r="I217" s="155"/>
      <c r="J217" s="155"/>
      <c r="K217" s="155"/>
      <c r="L217" s="377"/>
    </row>
    <row r="218" spans="1:12">
      <c r="A218" s="152"/>
      <c r="B218" s="27"/>
      <c r="C218" s="27"/>
      <c r="D218" s="27"/>
      <c r="E218" s="165"/>
      <c r="F218" s="152"/>
      <c r="G218" s="27"/>
      <c r="H218" s="155"/>
      <c r="I218" s="155"/>
      <c r="J218" s="155"/>
      <c r="K218" s="155"/>
      <c r="L218" s="377"/>
    </row>
    <row r="219" spans="1:12">
      <c r="A219" s="152"/>
      <c r="B219" s="27"/>
      <c r="C219" s="27"/>
      <c r="D219" s="27"/>
      <c r="E219" s="165"/>
      <c r="F219" s="152"/>
      <c r="G219" s="27"/>
      <c r="H219" s="155"/>
      <c r="I219" s="155"/>
      <c r="J219" s="155"/>
      <c r="K219" s="155"/>
      <c r="L219" s="377"/>
    </row>
    <row r="220" spans="1:12">
      <c r="A220" s="152"/>
      <c r="B220" s="27"/>
      <c r="C220" s="27"/>
      <c r="D220" s="27"/>
      <c r="E220" s="165"/>
      <c r="F220" s="152"/>
      <c r="G220" s="27"/>
      <c r="H220" s="155"/>
      <c r="I220" s="155"/>
      <c r="J220" s="155"/>
      <c r="K220" s="155"/>
      <c r="L220" s="377"/>
    </row>
    <row r="221" spans="1:12">
      <c r="A221" s="152"/>
      <c r="B221" s="27"/>
      <c r="C221" s="27"/>
      <c r="D221" s="27"/>
      <c r="E221" s="165"/>
      <c r="F221" s="152"/>
      <c r="G221" s="27"/>
      <c r="H221" s="155"/>
      <c r="I221" s="155"/>
      <c r="J221" s="155"/>
      <c r="K221" s="155"/>
      <c r="L221" s="377"/>
    </row>
    <row r="222" spans="1:12">
      <c r="A222" s="152"/>
      <c r="B222" s="27"/>
      <c r="C222" s="27"/>
      <c r="D222" s="27"/>
      <c r="E222" s="27"/>
      <c r="F222" s="152"/>
      <c r="G222" s="27"/>
      <c r="H222" s="155"/>
      <c r="I222" s="155"/>
      <c r="J222" s="155"/>
      <c r="K222" s="155"/>
      <c r="L222" s="377"/>
    </row>
    <row r="223" spans="1:12">
      <c r="A223" s="152"/>
      <c r="B223" s="27"/>
      <c r="C223" s="27"/>
      <c r="D223" s="27"/>
      <c r="E223" s="27"/>
      <c r="F223" s="152"/>
      <c r="G223" s="27"/>
      <c r="H223" s="155"/>
      <c r="I223" s="155"/>
      <c r="J223" s="155"/>
      <c r="K223" s="155"/>
      <c r="L223" s="377"/>
    </row>
    <row r="224" spans="1:12">
      <c r="A224" s="152"/>
      <c r="B224" s="27"/>
      <c r="C224" s="27"/>
      <c r="D224" s="27"/>
      <c r="E224" s="27"/>
      <c r="F224" s="152"/>
      <c r="G224" s="27"/>
      <c r="H224" s="155"/>
      <c r="I224" s="155"/>
      <c r="J224" s="155"/>
      <c r="K224" s="155"/>
      <c r="L224" s="377"/>
    </row>
    <row r="225" spans="1:12">
      <c r="A225" s="152"/>
      <c r="B225" s="27"/>
      <c r="C225" s="27"/>
      <c r="D225" s="27"/>
      <c r="E225" s="27"/>
      <c r="F225" s="152"/>
      <c r="G225" s="27"/>
      <c r="H225" s="155"/>
      <c r="I225" s="155"/>
      <c r="J225" s="155"/>
      <c r="K225" s="155"/>
      <c r="L225" s="377"/>
    </row>
    <row r="226" spans="1:12">
      <c r="A226" s="152"/>
      <c r="B226" s="27"/>
      <c r="C226" s="27"/>
      <c r="D226" s="27"/>
      <c r="E226" s="27"/>
      <c r="F226" s="152"/>
      <c r="G226" s="27"/>
      <c r="H226" s="155"/>
      <c r="I226" s="155"/>
      <c r="J226" s="155"/>
      <c r="K226" s="155"/>
      <c r="L226" s="377"/>
    </row>
    <row r="227" spans="1:12">
      <c r="A227" s="152"/>
      <c r="B227" s="27"/>
      <c r="C227" s="27"/>
      <c r="D227" s="27"/>
      <c r="E227" s="27"/>
      <c r="F227" s="152"/>
      <c r="G227" s="27"/>
      <c r="H227" s="155"/>
      <c r="I227" s="155"/>
      <c r="J227" s="155"/>
      <c r="K227" s="155"/>
      <c r="L227" s="377"/>
    </row>
    <row r="228" spans="1:12">
      <c r="A228" s="152"/>
      <c r="B228" s="27"/>
      <c r="C228" s="27"/>
      <c r="D228" s="27"/>
      <c r="E228" s="27"/>
      <c r="F228" s="152"/>
      <c r="G228" s="27"/>
      <c r="H228" s="155"/>
      <c r="I228" s="155"/>
      <c r="J228" s="155"/>
      <c r="K228" s="155"/>
      <c r="L228" s="377"/>
    </row>
    <row r="229" spans="1:12">
      <c r="A229" s="152"/>
      <c r="B229" s="27"/>
      <c r="C229" s="27"/>
      <c r="D229" s="27"/>
      <c r="E229" s="27"/>
      <c r="F229" s="152"/>
      <c r="G229" s="27"/>
      <c r="H229" s="155"/>
      <c r="I229" s="155"/>
      <c r="J229" s="155"/>
      <c r="K229" s="155"/>
      <c r="L229" s="377"/>
    </row>
    <row r="230" spans="1:12">
      <c r="A230" s="152"/>
      <c r="B230" s="27"/>
      <c r="C230" s="27"/>
      <c r="D230" s="27"/>
      <c r="E230" s="27"/>
      <c r="F230" s="152"/>
      <c r="G230" s="27"/>
      <c r="H230" s="155"/>
      <c r="I230" s="155"/>
      <c r="J230" s="155"/>
      <c r="K230" s="155"/>
      <c r="L230" s="377"/>
    </row>
    <row r="231" spans="1:12">
      <c r="A231" s="152"/>
      <c r="B231" s="27"/>
      <c r="C231" s="27"/>
      <c r="D231" s="27"/>
      <c r="E231" s="27"/>
      <c r="F231" s="152"/>
      <c r="G231" s="27"/>
      <c r="H231" s="155"/>
      <c r="I231" s="155"/>
      <c r="J231" s="155"/>
      <c r="K231" s="155"/>
      <c r="L231" s="377"/>
    </row>
    <row r="232" spans="1:12">
      <c r="A232" s="152"/>
      <c r="B232" s="27"/>
      <c r="C232" s="27"/>
      <c r="D232" s="27"/>
      <c r="E232" s="27"/>
      <c r="F232" s="152"/>
      <c r="G232" s="27"/>
      <c r="H232" s="155"/>
      <c r="I232" s="155"/>
      <c r="J232" s="155"/>
      <c r="K232" s="155"/>
      <c r="L232" s="377"/>
    </row>
    <row r="233" spans="1:12">
      <c r="A233" s="152"/>
      <c r="B233" s="27"/>
      <c r="C233" s="27"/>
      <c r="D233" s="27"/>
      <c r="E233" s="27"/>
      <c r="F233" s="152"/>
      <c r="G233" s="27"/>
      <c r="H233" s="155"/>
      <c r="I233" s="155"/>
      <c r="J233" s="155"/>
      <c r="K233" s="155"/>
      <c r="L233" s="377"/>
    </row>
    <row r="234" spans="1:12">
      <c r="A234" s="152"/>
      <c r="B234" s="27"/>
      <c r="C234" s="27"/>
      <c r="D234" s="27"/>
      <c r="E234" s="27"/>
      <c r="F234" s="152"/>
      <c r="G234" s="27"/>
      <c r="H234" s="155"/>
      <c r="I234" s="155"/>
      <c r="J234" s="155"/>
      <c r="K234" s="155"/>
      <c r="L234" s="377"/>
    </row>
    <row r="235" spans="1:12">
      <c r="A235" s="152"/>
      <c r="B235" s="27"/>
      <c r="C235" s="27"/>
      <c r="D235" s="27"/>
      <c r="E235" s="27"/>
      <c r="F235" s="152"/>
      <c r="G235" s="27"/>
      <c r="H235" s="155"/>
      <c r="I235" s="155"/>
      <c r="J235" s="155"/>
      <c r="K235" s="155"/>
      <c r="L235" s="377"/>
    </row>
    <row r="236" spans="1:12">
      <c r="A236" s="152"/>
      <c r="B236" s="27"/>
      <c r="C236" s="27"/>
      <c r="D236" s="27"/>
      <c r="E236" s="27"/>
      <c r="F236" s="152"/>
      <c r="G236" s="27"/>
      <c r="H236" s="155"/>
      <c r="I236" s="155"/>
      <c r="J236" s="155"/>
      <c r="K236" s="155"/>
      <c r="L236" s="377"/>
    </row>
    <row r="237" spans="1:12">
      <c r="A237" s="152"/>
      <c r="B237" s="27"/>
      <c r="C237" s="27"/>
      <c r="D237" s="27"/>
      <c r="E237" s="27"/>
      <c r="F237" s="152"/>
      <c r="G237" s="27"/>
      <c r="H237" s="155"/>
      <c r="I237" s="155"/>
      <c r="J237" s="155"/>
      <c r="K237" s="155"/>
      <c r="L237" s="377"/>
    </row>
    <row r="238" spans="1:12">
      <c r="A238" s="152"/>
      <c r="B238" s="27"/>
      <c r="C238" s="27"/>
      <c r="D238" s="27"/>
      <c r="E238" s="27"/>
      <c r="F238" s="152"/>
      <c r="G238" s="27"/>
      <c r="H238" s="155"/>
      <c r="I238" s="155"/>
      <c r="J238" s="155"/>
      <c r="K238" s="155"/>
      <c r="L238" s="377"/>
    </row>
    <row r="239" spans="1:12">
      <c r="A239" s="152"/>
      <c r="B239" s="27"/>
      <c r="C239" s="27"/>
      <c r="D239" s="27"/>
      <c r="E239" s="27"/>
      <c r="F239" s="152"/>
      <c r="G239" s="27"/>
      <c r="H239" s="155"/>
      <c r="I239" s="155"/>
      <c r="J239" s="155"/>
      <c r="K239" s="155"/>
      <c r="L239" s="377"/>
    </row>
    <row r="240" spans="1:12">
      <c r="A240" s="152"/>
      <c r="B240" s="27"/>
      <c r="C240" s="27"/>
      <c r="D240" s="27"/>
      <c r="E240" s="27"/>
      <c r="F240" s="152"/>
      <c r="G240" s="27"/>
      <c r="H240" s="155"/>
      <c r="I240" s="155"/>
      <c r="J240" s="155"/>
      <c r="K240" s="155"/>
      <c r="L240" s="377"/>
    </row>
    <row r="241" spans="1:12">
      <c r="A241" s="152"/>
      <c r="B241" s="27"/>
      <c r="C241" s="27"/>
      <c r="D241" s="27"/>
      <c r="E241" s="27"/>
      <c r="F241" s="152"/>
      <c r="G241" s="27"/>
      <c r="H241" s="155"/>
      <c r="I241" s="155"/>
      <c r="J241" s="155"/>
      <c r="K241" s="155"/>
      <c r="L241" s="377"/>
    </row>
    <row r="242" spans="1:12">
      <c r="A242" s="152"/>
      <c r="B242" s="27"/>
      <c r="C242" s="27"/>
      <c r="D242" s="27"/>
      <c r="E242" s="164"/>
      <c r="F242" s="152"/>
      <c r="G242" s="27"/>
      <c r="H242" s="155"/>
      <c r="I242" s="155"/>
      <c r="J242" s="155"/>
      <c r="K242" s="155"/>
      <c r="L242" s="377"/>
    </row>
    <row r="243" spans="1:12">
      <c r="A243" s="152"/>
      <c r="B243" s="27"/>
      <c r="C243" s="27"/>
      <c r="D243" s="27"/>
      <c r="E243" s="158"/>
      <c r="F243" s="152"/>
      <c r="G243" s="27"/>
      <c r="H243" s="155"/>
      <c r="I243" s="155"/>
      <c r="J243" s="155"/>
      <c r="K243" s="155"/>
      <c r="L243" s="377"/>
    </row>
    <row r="244" spans="1:12">
      <c r="A244" s="152"/>
      <c r="B244" s="27"/>
      <c r="C244" s="27"/>
      <c r="D244" s="27"/>
      <c r="E244" s="158"/>
      <c r="F244" s="152"/>
      <c r="G244" s="27"/>
      <c r="H244" s="155"/>
      <c r="I244" s="155"/>
      <c r="J244" s="155"/>
      <c r="K244" s="155"/>
      <c r="L244" s="377"/>
    </row>
    <row r="245" spans="1:12">
      <c r="A245" s="152"/>
      <c r="B245" s="27"/>
      <c r="C245" s="27"/>
      <c r="D245" s="27"/>
      <c r="E245" s="158"/>
      <c r="F245" s="152"/>
      <c r="G245" s="27"/>
      <c r="H245" s="155"/>
      <c r="I245" s="155"/>
      <c r="J245" s="155"/>
      <c r="K245" s="155"/>
      <c r="L245" s="377"/>
    </row>
    <row r="246" spans="1:12">
      <c r="A246" s="152"/>
      <c r="B246" s="27"/>
      <c r="C246" s="27"/>
      <c r="D246" s="27"/>
      <c r="E246" s="158"/>
      <c r="F246" s="152"/>
      <c r="G246" s="27"/>
      <c r="H246" s="155"/>
      <c r="I246" s="155"/>
      <c r="J246" s="155"/>
      <c r="K246" s="155"/>
      <c r="L246" s="377"/>
    </row>
    <row r="247" spans="1:12">
      <c r="A247" s="152"/>
      <c r="B247" s="27"/>
      <c r="C247" s="27"/>
      <c r="D247" s="27"/>
      <c r="E247" s="158"/>
      <c r="F247" s="152"/>
      <c r="G247" s="27"/>
      <c r="H247" s="155"/>
      <c r="I247" s="155"/>
      <c r="J247" s="155"/>
      <c r="K247" s="155"/>
      <c r="L247" s="377"/>
    </row>
    <row r="248" spans="1:12">
      <c r="A248" s="152"/>
      <c r="B248" s="27"/>
      <c r="C248" s="27"/>
      <c r="D248" s="27"/>
      <c r="E248" s="158"/>
      <c r="F248" s="152"/>
      <c r="G248" s="27"/>
      <c r="H248" s="155"/>
      <c r="I248" s="155"/>
      <c r="J248" s="155"/>
      <c r="K248" s="155"/>
      <c r="L248" s="377"/>
    </row>
    <row r="249" spans="1:12">
      <c r="A249" s="152"/>
      <c r="B249" s="27"/>
      <c r="C249" s="27"/>
      <c r="D249" s="27"/>
      <c r="E249" s="158"/>
      <c r="F249" s="152"/>
      <c r="G249" s="27"/>
      <c r="H249" s="155"/>
      <c r="I249" s="155"/>
      <c r="J249" s="155"/>
      <c r="K249" s="155"/>
      <c r="L249" s="377"/>
    </row>
    <row r="250" spans="1:12">
      <c r="A250" s="152"/>
      <c r="B250" s="27"/>
      <c r="C250" s="27"/>
      <c r="D250" s="27"/>
      <c r="E250" s="158"/>
      <c r="F250" s="152"/>
      <c r="G250" s="27"/>
      <c r="H250" s="155"/>
      <c r="I250" s="155"/>
      <c r="J250" s="155"/>
      <c r="K250" s="155"/>
      <c r="L250" s="377"/>
    </row>
    <row r="251" spans="1:12">
      <c r="A251" s="152"/>
      <c r="B251" s="27"/>
      <c r="C251" s="27"/>
      <c r="D251" s="27"/>
      <c r="E251" s="158"/>
      <c r="F251" s="152"/>
      <c r="G251" s="27"/>
      <c r="H251" s="155"/>
      <c r="I251" s="155"/>
      <c r="J251" s="155"/>
      <c r="K251" s="155"/>
      <c r="L251" s="377"/>
    </row>
    <row r="252" spans="1:12">
      <c r="A252" s="152"/>
      <c r="B252" s="27"/>
      <c r="C252" s="27"/>
      <c r="D252" s="27"/>
      <c r="E252" s="158"/>
      <c r="F252" s="152"/>
      <c r="G252" s="27"/>
      <c r="H252" s="155"/>
      <c r="I252" s="155"/>
      <c r="J252" s="155"/>
      <c r="K252" s="155"/>
      <c r="L252" s="377"/>
    </row>
    <row r="253" spans="1:12">
      <c r="A253" s="152"/>
      <c r="B253" s="27"/>
      <c r="C253" s="27"/>
      <c r="D253" s="27"/>
      <c r="E253" s="158"/>
      <c r="F253" s="152"/>
      <c r="G253" s="27"/>
      <c r="H253" s="155"/>
      <c r="I253" s="155"/>
      <c r="J253" s="155"/>
      <c r="K253" s="155"/>
      <c r="L253" s="377"/>
    </row>
    <row r="254" spans="1:12">
      <c r="A254" s="152"/>
      <c r="B254" s="27"/>
      <c r="C254" s="27"/>
      <c r="D254" s="27"/>
      <c r="E254" s="158"/>
      <c r="F254" s="152"/>
      <c r="G254" s="27"/>
      <c r="H254" s="155"/>
      <c r="I254" s="155"/>
      <c r="J254" s="155"/>
      <c r="K254" s="155"/>
      <c r="L254" s="377"/>
    </row>
    <row r="255" spans="1:12">
      <c r="A255" s="152"/>
      <c r="B255" s="27"/>
      <c r="C255" s="27"/>
      <c r="D255" s="27"/>
      <c r="E255" s="156"/>
      <c r="F255" s="152"/>
      <c r="G255" s="27"/>
      <c r="H255" s="155"/>
      <c r="I255" s="155"/>
      <c r="J255" s="155"/>
      <c r="K255" s="155"/>
      <c r="L255" s="377"/>
    </row>
    <row r="256" spans="1:12">
      <c r="A256" s="152"/>
      <c r="B256" s="27"/>
      <c r="C256" s="27"/>
      <c r="D256" s="27"/>
      <c r="E256" s="27"/>
      <c r="F256" s="153"/>
      <c r="G256" s="27"/>
      <c r="H256" s="155"/>
      <c r="I256" s="155"/>
      <c r="J256" s="155"/>
      <c r="K256" s="155"/>
      <c r="L256" s="377"/>
    </row>
    <row r="257" spans="1:12">
      <c r="A257" s="152"/>
      <c r="B257" s="27"/>
      <c r="C257" s="27"/>
      <c r="D257" s="27"/>
      <c r="E257" s="27"/>
      <c r="F257" s="153"/>
      <c r="G257" s="27"/>
      <c r="H257" s="155"/>
      <c r="I257" s="155"/>
      <c r="J257" s="155"/>
      <c r="K257" s="155"/>
      <c r="L257" s="377"/>
    </row>
    <row r="258" spans="1:12">
      <c r="A258" s="152"/>
      <c r="B258" s="27"/>
      <c r="C258" s="27"/>
      <c r="D258" s="27"/>
      <c r="E258" s="27"/>
      <c r="F258" s="153"/>
      <c r="G258" s="27"/>
      <c r="H258" s="155"/>
      <c r="I258" s="155"/>
      <c r="J258" s="155"/>
      <c r="K258" s="155"/>
      <c r="L258" s="377"/>
    </row>
    <row r="259" spans="1:12">
      <c r="A259" s="152"/>
      <c r="B259" s="27"/>
      <c r="C259" s="27"/>
      <c r="D259" s="27"/>
      <c r="E259" s="27"/>
      <c r="F259" s="153"/>
      <c r="G259" s="27"/>
      <c r="H259" s="155"/>
      <c r="I259" s="155"/>
      <c r="J259" s="155"/>
      <c r="K259" s="155"/>
      <c r="L259" s="377"/>
    </row>
    <row r="260" spans="1:12">
      <c r="A260" s="152"/>
      <c r="B260" s="27"/>
      <c r="C260" s="27"/>
      <c r="D260" s="27"/>
      <c r="E260" s="27"/>
      <c r="F260" s="153"/>
      <c r="G260" s="27"/>
      <c r="H260" s="155"/>
      <c r="I260" s="155"/>
      <c r="J260" s="155"/>
      <c r="K260" s="155"/>
      <c r="L260" s="377"/>
    </row>
    <row r="261" spans="1:12">
      <c r="A261" s="152"/>
      <c r="B261" s="27"/>
      <c r="C261" s="27"/>
      <c r="D261" s="27"/>
      <c r="E261" s="27"/>
      <c r="F261" s="153"/>
      <c r="G261" s="27"/>
      <c r="H261" s="155"/>
      <c r="I261" s="155"/>
      <c r="J261" s="155"/>
      <c r="K261" s="155"/>
      <c r="L261" s="377"/>
    </row>
    <row r="262" spans="1:12">
      <c r="A262" s="152"/>
      <c r="B262" s="27"/>
      <c r="C262" s="27"/>
      <c r="D262" s="27"/>
      <c r="E262" s="27"/>
      <c r="F262" s="153"/>
      <c r="G262" s="27"/>
      <c r="H262" s="155"/>
      <c r="I262" s="155"/>
      <c r="J262" s="155"/>
      <c r="K262" s="155"/>
      <c r="L262" s="377"/>
    </row>
    <row r="263" spans="1:12">
      <c r="A263" s="152"/>
      <c r="B263" s="27"/>
      <c r="C263" s="27"/>
      <c r="D263" s="27"/>
      <c r="E263" s="27"/>
      <c r="F263" s="153"/>
      <c r="G263" s="27"/>
      <c r="H263" s="155"/>
      <c r="I263" s="155"/>
      <c r="J263" s="155"/>
      <c r="K263" s="155"/>
      <c r="L263" s="377"/>
    </row>
    <row r="264" spans="1:12">
      <c r="A264" s="152"/>
      <c r="B264" s="27"/>
      <c r="C264" s="27"/>
      <c r="D264" s="27"/>
      <c r="E264" s="27"/>
      <c r="F264" s="153"/>
      <c r="G264" s="27"/>
      <c r="H264" s="155"/>
      <c r="I264" s="155"/>
      <c r="J264" s="155"/>
      <c r="K264" s="155"/>
      <c r="L264" s="377"/>
    </row>
    <row r="265" spans="1:12">
      <c r="A265" s="152"/>
      <c r="B265" s="27"/>
      <c r="C265" s="27"/>
      <c r="D265" s="27"/>
      <c r="E265" s="27"/>
      <c r="F265" s="153"/>
      <c r="G265" s="27"/>
      <c r="H265" s="155"/>
      <c r="I265" s="155"/>
      <c r="J265" s="155"/>
      <c r="K265" s="155"/>
      <c r="L265" s="377"/>
    </row>
    <row r="266" spans="1:12">
      <c r="A266" s="152"/>
      <c r="B266" s="27"/>
      <c r="C266" s="27"/>
      <c r="D266" s="27"/>
      <c r="E266" s="27"/>
      <c r="F266" s="153"/>
      <c r="G266" s="27"/>
      <c r="H266" s="155"/>
      <c r="I266" s="155"/>
      <c r="J266" s="155"/>
      <c r="K266" s="155"/>
      <c r="L266" s="377"/>
    </row>
    <row r="267" spans="1:12">
      <c r="A267" s="152"/>
      <c r="B267" s="27"/>
      <c r="C267" s="27"/>
      <c r="D267" s="27"/>
      <c r="E267" s="27"/>
      <c r="F267" s="153"/>
      <c r="G267" s="27"/>
      <c r="H267" s="155"/>
      <c r="I267" s="155"/>
      <c r="J267" s="155"/>
      <c r="K267" s="155"/>
      <c r="L267" s="377"/>
    </row>
    <row r="268" spans="1:12">
      <c r="A268" s="152"/>
      <c r="B268" s="27"/>
      <c r="C268" s="27"/>
      <c r="D268" s="27"/>
      <c r="E268" s="27"/>
      <c r="F268" s="153"/>
      <c r="G268" s="27"/>
      <c r="H268" s="155"/>
      <c r="I268" s="155"/>
      <c r="J268" s="155"/>
      <c r="K268" s="155"/>
      <c r="L268" s="377"/>
    </row>
    <row r="269" spans="1:12">
      <c r="A269" s="152"/>
      <c r="B269" s="27"/>
      <c r="C269" s="27"/>
      <c r="D269" s="27"/>
      <c r="E269" s="27"/>
      <c r="F269" s="153"/>
      <c r="G269" s="27"/>
      <c r="H269" s="155"/>
      <c r="I269" s="155"/>
      <c r="J269" s="155"/>
      <c r="K269" s="155"/>
      <c r="L269" s="377"/>
    </row>
    <row r="270" spans="1:12">
      <c r="A270" s="152"/>
      <c r="B270" s="27"/>
      <c r="C270" s="27"/>
      <c r="D270" s="27"/>
      <c r="E270" s="27"/>
      <c r="F270" s="153"/>
      <c r="G270" s="27"/>
      <c r="H270" s="155"/>
      <c r="I270" s="155"/>
      <c r="J270" s="155"/>
      <c r="K270" s="155"/>
      <c r="L270" s="377"/>
    </row>
    <row r="271" spans="1:12">
      <c r="A271" s="152"/>
      <c r="B271" s="27"/>
      <c r="C271" s="27"/>
      <c r="D271" s="27"/>
      <c r="E271" s="27"/>
      <c r="F271" s="153"/>
      <c r="G271" s="27"/>
      <c r="H271" s="155"/>
      <c r="I271" s="155"/>
      <c r="J271" s="155"/>
      <c r="K271" s="155"/>
      <c r="L271" s="377"/>
    </row>
    <row r="272" spans="1:12">
      <c r="A272" s="152"/>
      <c r="B272" s="27"/>
      <c r="C272" s="27"/>
      <c r="D272" s="27"/>
      <c r="E272" s="27"/>
      <c r="F272" s="153"/>
      <c r="G272" s="27"/>
      <c r="H272" s="155"/>
      <c r="I272" s="155"/>
      <c r="J272" s="155"/>
      <c r="K272" s="155"/>
      <c r="L272" s="377"/>
    </row>
    <row r="273" spans="1:12">
      <c r="A273" s="152"/>
      <c r="B273" s="27"/>
      <c r="C273" s="27"/>
      <c r="D273" s="27"/>
      <c r="E273" s="27"/>
      <c r="F273" s="153"/>
      <c r="G273" s="27"/>
      <c r="H273" s="155"/>
      <c r="I273" s="155"/>
      <c r="J273" s="155"/>
      <c r="K273" s="155"/>
      <c r="L273" s="377"/>
    </row>
    <row r="274" spans="1:12">
      <c r="A274" s="152"/>
      <c r="B274" s="27"/>
      <c r="C274" s="27"/>
      <c r="D274" s="27"/>
      <c r="E274" s="27"/>
      <c r="F274" s="153"/>
      <c r="G274" s="27"/>
      <c r="H274" s="155"/>
      <c r="I274" s="155"/>
      <c r="J274" s="155"/>
      <c r="K274" s="155"/>
      <c r="L274" s="377"/>
    </row>
    <row r="275" spans="1:12">
      <c r="A275" s="152"/>
      <c r="B275" s="27"/>
      <c r="C275" s="27"/>
      <c r="D275" s="27"/>
      <c r="E275" s="27"/>
      <c r="F275" s="153"/>
      <c r="G275" s="27"/>
      <c r="H275" s="155"/>
      <c r="I275" s="155"/>
      <c r="J275" s="155"/>
      <c r="K275" s="155"/>
      <c r="L275" s="377"/>
    </row>
    <row r="276" spans="1:12">
      <c r="A276" s="152"/>
      <c r="B276" s="27"/>
      <c r="C276" s="27"/>
      <c r="D276" s="27"/>
      <c r="E276" s="27"/>
      <c r="F276" s="153"/>
      <c r="G276" s="27"/>
      <c r="H276" s="155"/>
      <c r="I276" s="155"/>
      <c r="J276" s="155"/>
      <c r="K276" s="155"/>
      <c r="L276" s="377"/>
    </row>
    <row r="277" spans="1:12">
      <c r="A277" s="152"/>
      <c r="B277" s="27"/>
      <c r="C277" s="27"/>
      <c r="D277" s="27"/>
      <c r="E277" s="27"/>
      <c r="F277" s="153"/>
      <c r="G277" s="27"/>
      <c r="H277" s="155"/>
      <c r="I277" s="155"/>
      <c r="J277" s="155"/>
      <c r="K277" s="155"/>
      <c r="L277" s="377"/>
    </row>
    <row r="278" spans="1:12">
      <c r="A278" s="152"/>
      <c r="B278" s="27"/>
      <c r="C278" s="27"/>
      <c r="D278" s="27"/>
      <c r="E278" s="27"/>
      <c r="F278" s="153"/>
      <c r="G278" s="27"/>
      <c r="H278" s="155"/>
      <c r="I278" s="155"/>
      <c r="J278" s="155"/>
      <c r="K278" s="155"/>
      <c r="L278" s="377"/>
    </row>
    <row r="279" spans="1:12">
      <c r="A279" s="152"/>
      <c r="B279" s="27"/>
      <c r="C279" s="27"/>
      <c r="D279" s="27"/>
      <c r="E279" s="27"/>
      <c r="F279" s="153"/>
      <c r="G279" s="27"/>
      <c r="H279" s="155"/>
      <c r="I279" s="155"/>
      <c r="J279" s="155"/>
      <c r="K279" s="155"/>
      <c r="L279" s="377"/>
    </row>
    <row r="280" spans="1:12">
      <c r="A280" s="152"/>
      <c r="B280" s="27"/>
      <c r="C280" s="27"/>
      <c r="D280" s="27"/>
      <c r="E280" s="27"/>
      <c r="F280" s="153"/>
      <c r="G280" s="27"/>
      <c r="H280" s="155"/>
      <c r="I280" s="155"/>
      <c r="J280" s="155"/>
      <c r="K280" s="155"/>
      <c r="L280" s="377"/>
    </row>
    <row r="281" spans="1:12">
      <c r="A281" s="152"/>
      <c r="B281" s="27"/>
      <c r="C281" s="27"/>
      <c r="D281" s="27"/>
      <c r="E281" s="27"/>
      <c r="F281" s="153"/>
      <c r="G281" s="27"/>
      <c r="H281" s="155"/>
      <c r="I281" s="155"/>
      <c r="J281" s="155"/>
      <c r="K281" s="155"/>
      <c r="L281" s="377"/>
    </row>
    <row r="282" spans="1:12">
      <c r="A282" s="152"/>
      <c r="B282" s="27"/>
      <c r="C282" s="27"/>
      <c r="D282" s="27"/>
      <c r="E282" s="27"/>
      <c r="F282" s="153"/>
      <c r="G282" s="27"/>
      <c r="H282" s="155"/>
      <c r="I282" s="155"/>
      <c r="J282" s="155"/>
      <c r="K282" s="155"/>
      <c r="L282" s="377"/>
    </row>
    <row r="283" spans="1:12">
      <c r="A283" s="152"/>
      <c r="B283" s="27"/>
      <c r="C283" s="27"/>
      <c r="D283" s="27"/>
      <c r="E283" s="27"/>
      <c r="F283" s="153"/>
      <c r="G283" s="27"/>
      <c r="H283" s="155"/>
      <c r="I283" s="155"/>
      <c r="J283" s="155"/>
      <c r="K283" s="155"/>
      <c r="L283" s="377"/>
    </row>
    <row r="284" spans="1:12">
      <c r="A284" s="152"/>
      <c r="B284" s="27"/>
      <c r="C284" s="27"/>
      <c r="D284" s="27"/>
      <c r="E284" s="27"/>
      <c r="F284" s="153"/>
      <c r="G284" s="27"/>
      <c r="H284" s="155"/>
      <c r="I284" s="155"/>
      <c r="J284" s="155"/>
      <c r="K284" s="155"/>
      <c r="L284" s="377"/>
    </row>
    <row r="285" spans="1:12">
      <c r="A285" s="152"/>
      <c r="B285" s="27"/>
      <c r="C285" s="27"/>
      <c r="D285" s="27"/>
      <c r="E285" s="27"/>
      <c r="F285" s="153"/>
      <c r="G285" s="27"/>
      <c r="H285" s="155"/>
      <c r="I285" s="155"/>
      <c r="J285" s="155"/>
      <c r="K285" s="155"/>
      <c r="L285" s="377"/>
    </row>
    <row r="286" spans="1:12">
      <c r="A286" s="152"/>
      <c r="B286" s="27"/>
      <c r="C286" s="27"/>
      <c r="D286" s="27"/>
      <c r="E286" s="27"/>
      <c r="F286" s="153"/>
      <c r="G286" s="27"/>
      <c r="H286" s="155"/>
      <c r="I286" s="155"/>
      <c r="J286" s="155"/>
      <c r="K286" s="155"/>
      <c r="L286" s="377"/>
    </row>
    <row r="287" spans="1:12">
      <c r="A287" s="152"/>
      <c r="B287" s="27"/>
      <c r="C287" s="27"/>
      <c r="D287" s="27"/>
      <c r="E287" s="27"/>
      <c r="F287" s="153"/>
      <c r="G287" s="27"/>
      <c r="H287" s="155"/>
      <c r="I287" s="155"/>
      <c r="J287" s="155"/>
      <c r="K287" s="155"/>
      <c r="L287" s="377"/>
    </row>
    <row r="288" spans="1:12">
      <c r="A288" s="152"/>
      <c r="B288" s="27"/>
      <c r="C288" s="27"/>
      <c r="D288" s="27"/>
      <c r="E288" s="27"/>
      <c r="F288" s="153"/>
      <c r="G288" s="27"/>
      <c r="H288" s="155"/>
      <c r="I288" s="155"/>
      <c r="J288" s="155"/>
      <c r="K288" s="155"/>
      <c r="L288" s="377"/>
    </row>
    <row r="289" spans="1:12">
      <c r="A289" s="152"/>
      <c r="B289" s="27"/>
      <c r="C289" s="27"/>
      <c r="D289" s="27"/>
      <c r="E289" s="27"/>
      <c r="F289" s="153"/>
      <c r="G289" s="27"/>
      <c r="H289" s="155"/>
      <c r="I289" s="155"/>
      <c r="J289" s="155"/>
      <c r="K289" s="155"/>
      <c r="L289" s="377"/>
    </row>
    <row r="290" spans="1:12">
      <c r="A290" s="152"/>
      <c r="B290" s="27"/>
      <c r="C290" s="27"/>
      <c r="D290" s="27"/>
      <c r="E290" s="27"/>
      <c r="F290" s="153"/>
      <c r="G290" s="27"/>
      <c r="H290" s="155"/>
      <c r="I290" s="155"/>
      <c r="J290" s="155"/>
      <c r="K290" s="155"/>
      <c r="L290" s="377"/>
    </row>
    <row r="291" spans="1:12">
      <c r="A291" s="152"/>
      <c r="B291" s="27"/>
      <c r="C291" s="27"/>
      <c r="D291" s="27"/>
      <c r="E291" s="27"/>
      <c r="F291" s="153"/>
      <c r="G291" s="27"/>
      <c r="H291" s="155"/>
      <c r="I291" s="155"/>
      <c r="J291" s="155"/>
      <c r="K291" s="155"/>
      <c r="L291" s="377"/>
    </row>
    <row r="292" spans="1:12">
      <c r="A292" s="152"/>
      <c r="B292" s="27"/>
      <c r="C292" s="27"/>
      <c r="D292" s="27"/>
      <c r="E292" s="27"/>
      <c r="F292" s="153"/>
      <c r="G292" s="27"/>
      <c r="H292" s="155"/>
      <c r="I292" s="155"/>
      <c r="J292" s="155"/>
      <c r="K292" s="155"/>
      <c r="L292" s="377"/>
    </row>
    <row r="293" spans="1:12">
      <c r="A293" s="152"/>
      <c r="B293" s="27"/>
      <c r="C293" s="27"/>
      <c r="D293" s="27"/>
      <c r="E293" s="165"/>
      <c r="F293" s="152"/>
      <c r="G293" s="27"/>
      <c r="H293" s="155"/>
      <c r="I293" s="155"/>
      <c r="J293" s="155"/>
      <c r="K293" s="155"/>
      <c r="L293" s="377"/>
    </row>
    <row r="294" spans="1:12">
      <c r="A294" s="152"/>
      <c r="B294" s="27"/>
      <c r="C294" s="27"/>
      <c r="D294" s="27"/>
      <c r="E294" s="165"/>
      <c r="F294" s="152"/>
      <c r="G294" s="27"/>
      <c r="H294" s="155"/>
      <c r="I294" s="155"/>
      <c r="J294" s="155"/>
      <c r="K294" s="155"/>
      <c r="L294" s="377"/>
    </row>
    <row r="295" spans="1:12">
      <c r="A295" s="152"/>
      <c r="B295" s="27"/>
      <c r="C295" s="27"/>
      <c r="D295" s="27"/>
      <c r="E295" s="165"/>
      <c r="F295" s="152"/>
      <c r="G295" s="27"/>
      <c r="H295" s="155"/>
      <c r="I295" s="155"/>
      <c r="J295" s="155"/>
      <c r="K295" s="155"/>
      <c r="L295" s="377"/>
    </row>
    <row r="296" spans="1:12">
      <c r="A296" s="152"/>
      <c r="B296" s="27"/>
      <c r="C296" s="27"/>
      <c r="D296" s="27"/>
      <c r="E296" s="165"/>
      <c r="F296" s="152"/>
      <c r="G296" s="27"/>
      <c r="H296" s="155"/>
      <c r="I296" s="155"/>
      <c r="J296" s="155"/>
      <c r="K296" s="155"/>
      <c r="L296" s="377"/>
    </row>
    <row r="297" spans="1:12">
      <c r="A297" s="152"/>
      <c r="B297" s="27"/>
      <c r="C297" s="27"/>
      <c r="D297" s="27"/>
      <c r="E297" s="165"/>
      <c r="F297" s="152"/>
      <c r="G297" s="27"/>
      <c r="H297" s="155"/>
      <c r="I297" s="155"/>
      <c r="J297" s="155"/>
      <c r="K297" s="155"/>
      <c r="L297" s="377"/>
    </row>
    <row r="298" spans="1:12">
      <c r="A298" s="152"/>
      <c r="B298" s="27"/>
      <c r="C298" s="27"/>
      <c r="D298" s="27"/>
      <c r="E298" s="165"/>
      <c r="F298" s="152"/>
      <c r="G298" s="27"/>
      <c r="H298" s="155"/>
      <c r="I298" s="155"/>
      <c r="J298" s="155"/>
      <c r="K298" s="155"/>
      <c r="L298" s="377"/>
    </row>
    <row r="299" spans="1:12">
      <c r="A299" s="152"/>
      <c r="B299" s="27"/>
      <c r="C299" s="27"/>
      <c r="D299" s="27"/>
      <c r="E299" s="27"/>
      <c r="F299" s="152"/>
      <c r="G299" s="27"/>
      <c r="H299" s="155"/>
      <c r="I299" s="155"/>
      <c r="J299" s="155"/>
      <c r="K299" s="155"/>
      <c r="L299" s="377"/>
    </row>
    <row r="300" spans="1:12">
      <c r="A300" s="152"/>
      <c r="B300" s="27"/>
      <c r="C300" s="27"/>
      <c r="D300" s="27"/>
      <c r="E300" s="27"/>
      <c r="F300" s="152"/>
      <c r="G300" s="27"/>
      <c r="H300" s="155"/>
      <c r="I300" s="155"/>
      <c r="J300" s="155"/>
      <c r="K300" s="155"/>
      <c r="L300" s="377"/>
    </row>
    <row r="301" spans="1:12">
      <c r="A301" s="152"/>
      <c r="B301" s="27"/>
      <c r="C301" s="27"/>
      <c r="D301" s="27"/>
      <c r="E301" s="154"/>
      <c r="F301" s="152"/>
      <c r="G301" s="27"/>
      <c r="H301" s="155"/>
      <c r="I301" s="155"/>
      <c r="J301" s="155"/>
      <c r="K301" s="155"/>
      <c r="L301" s="377"/>
    </row>
    <row r="302" spans="1:12">
      <c r="A302" s="152"/>
      <c r="B302" s="27"/>
      <c r="C302" s="27"/>
      <c r="D302" s="27"/>
      <c r="E302" s="154"/>
      <c r="F302" s="152"/>
      <c r="G302" s="27"/>
      <c r="H302" s="155"/>
      <c r="I302" s="155"/>
      <c r="J302" s="155"/>
      <c r="K302" s="155"/>
      <c r="L302" s="377"/>
    </row>
    <row r="303" spans="1:12">
      <c r="A303" s="152"/>
      <c r="B303" s="27"/>
      <c r="C303" s="27"/>
      <c r="D303" s="27"/>
      <c r="E303" s="154"/>
      <c r="F303" s="152"/>
      <c r="G303" s="27"/>
      <c r="H303" s="155"/>
      <c r="I303" s="155"/>
      <c r="J303" s="155"/>
      <c r="K303" s="155"/>
      <c r="L303" s="377"/>
    </row>
    <row r="304" spans="1:12">
      <c r="A304" s="152"/>
      <c r="B304" s="27"/>
      <c r="C304" s="27"/>
      <c r="D304" s="27"/>
      <c r="E304" s="154"/>
      <c r="F304" s="152"/>
      <c r="G304" s="27"/>
      <c r="H304" s="155"/>
      <c r="I304" s="155"/>
      <c r="J304" s="155"/>
      <c r="K304" s="155"/>
      <c r="L304" s="377"/>
    </row>
    <row r="305" spans="1:12">
      <c r="A305" s="152"/>
      <c r="B305" s="27"/>
      <c r="C305" s="27"/>
      <c r="D305" s="27"/>
      <c r="E305" s="154"/>
      <c r="F305" s="152"/>
      <c r="G305" s="27"/>
      <c r="H305" s="155"/>
      <c r="I305" s="155"/>
      <c r="J305" s="155"/>
      <c r="K305" s="155"/>
      <c r="L305" s="377"/>
    </row>
    <row r="306" spans="1:12">
      <c r="A306" s="152"/>
      <c r="B306" s="27"/>
      <c r="C306" s="27"/>
      <c r="D306" s="27"/>
      <c r="E306" s="154"/>
      <c r="F306" s="152"/>
      <c r="G306" s="27"/>
      <c r="H306" s="155"/>
      <c r="I306" s="155"/>
      <c r="J306" s="155"/>
      <c r="K306" s="155"/>
      <c r="L306" s="377"/>
    </row>
    <row r="307" spans="1:12">
      <c r="A307" s="152"/>
      <c r="B307" s="27"/>
      <c r="C307" s="27"/>
      <c r="D307" s="27"/>
      <c r="E307" s="154"/>
      <c r="F307" s="152"/>
      <c r="G307" s="27"/>
      <c r="H307" s="155"/>
      <c r="I307" s="155"/>
      <c r="J307" s="155"/>
      <c r="K307" s="155"/>
      <c r="L307" s="377"/>
    </row>
    <row r="308" spans="1:12">
      <c r="A308" s="152"/>
      <c r="B308" s="27"/>
      <c r="C308" s="27"/>
      <c r="D308" s="27"/>
      <c r="E308" s="154"/>
      <c r="F308" s="152"/>
      <c r="G308" s="27"/>
      <c r="H308" s="155"/>
      <c r="I308" s="155"/>
      <c r="J308" s="155"/>
      <c r="K308" s="155"/>
      <c r="L308" s="377"/>
    </row>
    <row r="309" spans="1:12">
      <c r="A309" s="152"/>
      <c r="B309" s="27"/>
      <c r="C309" s="27"/>
      <c r="D309" s="27"/>
      <c r="E309" s="154"/>
      <c r="F309" s="152"/>
      <c r="G309" s="27"/>
      <c r="H309" s="155"/>
      <c r="I309" s="155"/>
      <c r="J309" s="155"/>
      <c r="K309" s="155"/>
      <c r="L309" s="377"/>
    </row>
    <row r="310" spans="1:12">
      <c r="A310" s="152"/>
      <c r="B310" s="27"/>
      <c r="C310" s="27"/>
      <c r="D310" s="27"/>
      <c r="E310" s="154"/>
      <c r="F310" s="152"/>
      <c r="G310" s="27"/>
      <c r="H310" s="155"/>
      <c r="I310" s="155"/>
      <c r="J310" s="155"/>
      <c r="K310" s="155"/>
      <c r="L310" s="377"/>
    </row>
    <row r="311" spans="1:12">
      <c r="A311" s="152"/>
      <c r="B311" s="27"/>
      <c r="C311" s="27"/>
      <c r="D311" s="27"/>
      <c r="E311" s="154"/>
      <c r="F311" s="152"/>
      <c r="G311" s="27"/>
      <c r="H311" s="155"/>
      <c r="I311" s="155"/>
      <c r="J311" s="155"/>
      <c r="K311" s="155"/>
      <c r="L311" s="377"/>
    </row>
    <row r="312" spans="1:12">
      <c r="A312" s="152"/>
      <c r="B312" s="27"/>
      <c r="C312" s="27"/>
      <c r="D312" s="27"/>
      <c r="E312" s="154"/>
      <c r="F312" s="152"/>
      <c r="G312" s="27"/>
      <c r="H312" s="155"/>
      <c r="I312" s="155"/>
      <c r="J312" s="155"/>
      <c r="K312" s="155"/>
      <c r="L312" s="377"/>
    </row>
    <row r="313" spans="1:12">
      <c r="A313" s="152"/>
      <c r="B313" s="27"/>
      <c r="C313" s="27"/>
      <c r="D313" s="27"/>
      <c r="E313" s="154"/>
      <c r="F313" s="152"/>
      <c r="G313" s="27"/>
      <c r="H313" s="155"/>
      <c r="I313" s="155"/>
      <c r="J313" s="155"/>
      <c r="K313" s="155"/>
      <c r="L313" s="377"/>
    </row>
    <row r="314" spans="1:12">
      <c r="A314" s="152"/>
      <c r="B314" s="27"/>
      <c r="C314" s="27"/>
      <c r="D314" s="27"/>
      <c r="E314" s="154"/>
      <c r="F314" s="152"/>
      <c r="G314" s="27"/>
      <c r="H314" s="155"/>
      <c r="I314" s="155"/>
      <c r="J314" s="155"/>
      <c r="K314" s="155"/>
      <c r="L314" s="377"/>
    </row>
    <row r="315" spans="1:12">
      <c r="A315" s="152"/>
      <c r="B315" s="27"/>
      <c r="C315" s="27"/>
      <c r="D315" s="27"/>
      <c r="E315" s="27"/>
      <c r="F315" s="152"/>
      <c r="G315" s="27"/>
      <c r="H315" s="155"/>
      <c r="I315" s="155"/>
      <c r="J315" s="155"/>
      <c r="K315" s="155"/>
      <c r="L315" s="377"/>
    </row>
    <row r="316" spans="1:12">
      <c r="A316" s="152"/>
      <c r="B316" s="27"/>
      <c r="C316" s="27"/>
      <c r="D316" s="27"/>
      <c r="E316" s="27"/>
      <c r="F316" s="152"/>
      <c r="G316" s="27"/>
      <c r="H316" s="155"/>
      <c r="I316" s="155"/>
      <c r="J316" s="155"/>
      <c r="K316" s="155"/>
      <c r="L316" s="377"/>
    </row>
    <row r="317" spans="1:12">
      <c r="A317" s="152"/>
      <c r="B317" s="27"/>
      <c r="C317" s="27"/>
      <c r="D317" s="27"/>
      <c r="E317" s="27"/>
      <c r="F317" s="152"/>
      <c r="G317" s="27"/>
      <c r="H317" s="155"/>
      <c r="I317" s="155"/>
      <c r="J317" s="155"/>
      <c r="K317" s="155"/>
      <c r="L317" s="377"/>
    </row>
    <row r="318" spans="1:12">
      <c r="A318" s="152"/>
      <c r="B318" s="27"/>
      <c r="C318" s="27"/>
      <c r="D318" s="27"/>
      <c r="E318" s="27"/>
      <c r="F318" s="152"/>
      <c r="G318" s="27"/>
      <c r="H318" s="155"/>
      <c r="I318" s="155"/>
      <c r="J318" s="155"/>
      <c r="K318" s="155"/>
      <c r="L318" s="377"/>
    </row>
    <row r="319" spans="1:12">
      <c r="A319" s="152"/>
      <c r="B319" s="27"/>
      <c r="C319" s="27"/>
      <c r="D319" s="27"/>
      <c r="E319" s="27"/>
      <c r="F319" s="152"/>
      <c r="G319" s="27"/>
      <c r="H319" s="155"/>
      <c r="I319" s="155"/>
      <c r="J319" s="155"/>
      <c r="K319" s="155"/>
      <c r="L319" s="377"/>
    </row>
    <row r="320" spans="1:12">
      <c r="A320" s="152"/>
      <c r="B320" s="27"/>
      <c r="C320" s="27"/>
      <c r="D320" s="27"/>
      <c r="E320" s="27"/>
      <c r="F320" s="152"/>
      <c r="G320" s="27"/>
      <c r="H320" s="155"/>
      <c r="I320" s="155"/>
      <c r="J320" s="155"/>
      <c r="K320" s="155"/>
      <c r="L320" s="377"/>
    </row>
    <row r="321" spans="1:12">
      <c r="A321" s="152"/>
      <c r="B321" s="27"/>
      <c r="C321" s="27"/>
      <c r="D321" s="27"/>
      <c r="E321" s="27"/>
      <c r="F321" s="152"/>
      <c r="G321" s="27"/>
      <c r="H321" s="155"/>
      <c r="I321" s="155"/>
      <c r="J321" s="155"/>
      <c r="K321" s="155"/>
      <c r="L321" s="377"/>
    </row>
    <row r="322" spans="1:12">
      <c r="A322" s="152"/>
      <c r="B322" s="27"/>
      <c r="C322" s="27"/>
      <c r="D322" s="27"/>
      <c r="E322" s="27"/>
      <c r="F322" s="152"/>
      <c r="G322" s="27"/>
      <c r="H322" s="155"/>
      <c r="I322" s="155"/>
      <c r="J322" s="155"/>
      <c r="K322" s="155"/>
      <c r="L322" s="377"/>
    </row>
    <row r="323" spans="1:12">
      <c r="A323" s="152"/>
      <c r="B323" s="27"/>
      <c r="C323" s="27"/>
      <c r="D323" s="27"/>
      <c r="E323" s="27"/>
      <c r="F323" s="152"/>
      <c r="G323" s="27"/>
      <c r="H323" s="155"/>
      <c r="I323" s="155"/>
      <c r="J323" s="155"/>
      <c r="K323" s="155"/>
      <c r="L323" s="377"/>
    </row>
    <row r="324" spans="1:12">
      <c r="A324" s="152"/>
      <c r="B324" s="27"/>
      <c r="C324" s="27"/>
      <c r="D324" s="27"/>
      <c r="E324" s="27"/>
      <c r="F324" s="152"/>
      <c r="G324" s="27"/>
      <c r="H324" s="155"/>
      <c r="I324" s="155"/>
      <c r="J324" s="155"/>
      <c r="K324" s="155"/>
      <c r="L324" s="377"/>
    </row>
    <row r="325" spans="1:12">
      <c r="A325" s="152"/>
      <c r="B325" s="27"/>
      <c r="C325" s="27"/>
      <c r="D325" s="27"/>
      <c r="E325" s="27"/>
      <c r="F325" s="152"/>
      <c r="G325" s="27"/>
      <c r="H325" s="155"/>
      <c r="I325" s="155"/>
      <c r="J325" s="155"/>
      <c r="K325" s="155"/>
      <c r="L325" s="377"/>
    </row>
    <row r="326" spans="1:12">
      <c r="A326" s="152"/>
      <c r="B326" s="27"/>
      <c r="C326" s="27"/>
      <c r="D326" s="27"/>
      <c r="E326" s="27"/>
      <c r="F326" s="152"/>
      <c r="G326" s="27"/>
      <c r="H326" s="155"/>
      <c r="I326" s="155"/>
      <c r="J326" s="155"/>
      <c r="K326" s="155"/>
      <c r="L326" s="377"/>
    </row>
    <row r="327" spans="1:12">
      <c r="A327" s="152"/>
      <c r="B327" s="27"/>
      <c r="C327" s="27"/>
      <c r="D327" s="27"/>
      <c r="E327" s="27"/>
      <c r="F327" s="152"/>
      <c r="G327" s="27"/>
      <c r="H327" s="155"/>
      <c r="I327" s="155"/>
      <c r="J327" s="155"/>
      <c r="K327" s="155"/>
      <c r="L327" s="377"/>
    </row>
    <row r="328" spans="1:12">
      <c r="A328" s="152"/>
      <c r="B328" s="27"/>
      <c r="C328" s="27"/>
      <c r="D328" s="27"/>
      <c r="E328" s="27"/>
      <c r="F328" s="152"/>
      <c r="G328" s="27"/>
      <c r="H328" s="155"/>
      <c r="I328" s="155"/>
      <c r="J328" s="155"/>
      <c r="K328" s="155"/>
      <c r="L328" s="377"/>
    </row>
    <row r="329" spans="1:12">
      <c r="A329" s="152"/>
      <c r="B329" s="27"/>
      <c r="C329" s="27"/>
      <c r="D329" s="27"/>
      <c r="E329" s="27"/>
      <c r="F329" s="152"/>
      <c r="G329" s="27"/>
      <c r="H329" s="155"/>
      <c r="I329" s="155"/>
      <c r="J329" s="155"/>
      <c r="K329" s="155"/>
      <c r="L329" s="377"/>
    </row>
    <row r="330" spans="1:12">
      <c r="A330" s="152"/>
      <c r="B330" s="27"/>
      <c r="C330" s="27"/>
      <c r="D330" s="27"/>
      <c r="E330" s="27"/>
      <c r="F330" s="152"/>
      <c r="G330" s="27"/>
      <c r="H330" s="155"/>
      <c r="I330" s="155"/>
      <c r="J330" s="155"/>
      <c r="K330" s="155"/>
      <c r="L330" s="377"/>
    </row>
    <row r="331" spans="1:12">
      <c r="A331" s="152"/>
      <c r="B331" s="27"/>
      <c r="C331" s="27"/>
      <c r="D331" s="27"/>
      <c r="E331" s="27"/>
      <c r="F331" s="152"/>
      <c r="G331" s="27"/>
      <c r="H331" s="155"/>
      <c r="I331" s="155"/>
      <c r="J331" s="155"/>
      <c r="K331" s="155"/>
      <c r="L331" s="377"/>
    </row>
    <row r="332" spans="1:12">
      <c r="A332" s="152"/>
      <c r="B332" s="27"/>
      <c r="C332" s="27"/>
      <c r="D332" s="27"/>
      <c r="E332" s="27"/>
      <c r="F332" s="152"/>
      <c r="G332" s="27"/>
      <c r="H332" s="155"/>
      <c r="I332" s="155"/>
      <c r="J332" s="155"/>
      <c r="K332" s="155"/>
      <c r="L332" s="377"/>
    </row>
    <row r="333" spans="1:12">
      <c r="A333" s="152"/>
      <c r="B333" s="27"/>
      <c r="C333" s="27"/>
      <c r="D333" s="27"/>
      <c r="E333" s="27"/>
      <c r="F333" s="152"/>
      <c r="G333" s="27"/>
      <c r="H333" s="155"/>
      <c r="I333" s="155"/>
      <c r="J333" s="155"/>
      <c r="K333" s="155"/>
      <c r="L333" s="377"/>
    </row>
    <row r="334" spans="1:12">
      <c r="A334" s="152"/>
      <c r="B334" s="27"/>
      <c r="C334" s="27"/>
      <c r="D334" s="27"/>
      <c r="E334" s="27"/>
      <c r="F334" s="152"/>
      <c r="G334" s="27"/>
      <c r="H334" s="155"/>
      <c r="I334" s="155"/>
      <c r="J334" s="155"/>
      <c r="K334" s="155"/>
      <c r="L334" s="377"/>
    </row>
    <row r="335" spans="1:12">
      <c r="A335" s="152"/>
      <c r="B335" s="27"/>
      <c r="C335" s="27"/>
      <c r="D335" s="27"/>
      <c r="E335" s="27"/>
      <c r="F335" s="152"/>
      <c r="G335" s="27"/>
      <c r="H335" s="155"/>
      <c r="I335" s="155"/>
      <c r="J335" s="155"/>
      <c r="K335" s="155"/>
      <c r="L335" s="377"/>
    </row>
    <row r="336" spans="1:12">
      <c r="A336" s="152"/>
      <c r="B336" s="27"/>
      <c r="C336" s="27"/>
      <c r="D336" s="27"/>
      <c r="E336" s="27"/>
      <c r="F336" s="152"/>
      <c r="G336" s="27"/>
      <c r="H336" s="155"/>
      <c r="I336" s="155"/>
      <c r="J336" s="155"/>
      <c r="K336" s="155"/>
      <c r="L336" s="377"/>
    </row>
    <row r="337" spans="1:12">
      <c r="A337" s="152"/>
      <c r="B337" s="27"/>
      <c r="C337" s="27"/>
      <c r="D337" s="27"/>
      <c r="E337" s="27"/>
      <c r="F337" s="152"/>
      <c r="G337" s="27"/>
      <c r="H337" s="155"/>
      <c r="I337" s="155"/>
      <c r="J337" s="155"/>
      <c r="K337" s="155"/>
      <c r="L337" s="377"/>
    </row>
    <row r="338" spans="1:12">
      <c r="A338" s="152"/>
      <c r="B338" s="27"/>
      <c r="C338" s="27"/>
      <c r="D338" s="27"/>
      <c r="E338" s="27"/>
      <c r="F338" s="152"/>
      <c r="G338" s="27"/>
      <c r="H338" s="155"/>
      <c r="I338" s="155"/>
      <c r="J338" s="155"/>
      <c r="K338" s="155"/>
      <c r="L338" s="377"/>
    </row>
    <row r="339" spans="1:12">
      <c r="A339" s="152"/>
      <c r="B339" s="27"/>
      <c r="C339" s="27"/>
      <c r="D339" s="27"/>
      <c r="E339" s="27"/>
      <c r="F339" s="152"/>
      <c r="G339" s="27"/>
      <c r="H339" s="155"/>
      <c r="I339" s="155"/>
      <c r="J339" s="155"/>
      <c r="K339" s="155"/>
      <c r="L339" s="377"/>
    </row>
    <row r="340" spans="1:12">
      <c r="A340" s="152"/>
      <c r="B340" s="27"/>
      <c r="C340" s="27"/>
      <c r="D340" s="27"/>
      <c r="E340" s="27"/>
      <c r="F340" s="152"/>
      <c r="G340" s="27"/>
      <c r="H340" s="155"/>
      <c r="I340" s="155"/>
      <c r="J340" s="155"/>
      <c r="K340" s="155"/>
      <c r="L340" s="377"/>
    </row>
    <row r="341" spans="1:12">
      <c r="A341" s="152"/>
      <c r="B341" s="27"/>
      <c r="C341" s="27"/>
      <c r="D341" s="27"/>
      <c r="E341" s="27"/>
      <c r="F341" s="152"/>
      <c r="G341" s="27"/>
      <c r="H341" s="155"/>
      <c r="I341" s="155"/>
      <c r="J341" s="155"/>
      <c r="K341" s="155"/>
      <c r="L341" s="377"/>
    </row>
    <row r="342" spans="1:12">
      <c r="A342" s="152"/>
      <c r="B342" s="27"/>
      <c r="C342" s="27"/>
      <c r="D342" s="27"/>
      <c r="E342" s="27"/>
      <c r="F342" s="152"/>
      <c r="G342" s="27"/>
      <c r="H342" s="155"/>
      <c r="I342" s="155"/>
      <c r="J342" s="155"/>
      <c r="K342" s="155"/>
      <c r="L342" s="377"/>
    </row>
    <row r="343" spans="1:12">
      <c r="A343" s="152"/>
      <c r="B343" s="27"/>
      <c r="C343" s="27"/>
      <c r="D343" s="27"/>
      <c r="E343" s="27"/>
      <c r="F343" s="152"/>
      <c r="G343" s="27"/>
      <c r="H343" s="155"/>
      <c r="I343" s="155"/>
      <c r="J343" s="155"/>
      <c r="K343" s="155"/>
      <c r="L343" s="377"/>
    </row>
    <row r="344" spans="1:12">
      <c r="A344" s="152"/>
      <c r="B344" s="27"/>
      <c r="C344" s="27"/>
      <c r="D344" s="27"/>
      <c r="E344" s="27"/>
      <c r="F344" s="152"/>
      <c r="G344" s="27"/>
      <c r="H344" s="155"/>
      <c r="I344" s="155"/>
      <c r="J344" s="155"/>
      <c r="K344" s="155"/>
      <c r="L344" s="377"/>
    </row>
    <row r="345" spans="1:12">
      <c r="A345" s="152"/>
      <c r="B345" s="27"/>
      <c r="C345" s="27"/>
      <c r="D345" s="27"/>
      <c r="E345" s="27"/>
      <c r="F345" s="152"/>
      <c r="G345" s="27"/>
      <c r="H345" s="155"/>
      <c r="I345" s="155"/>
      <c r="J345" s="155"/>
      <c r="K345" s="155"/>
      <c r="L345" s="377"/>
    </row>
    <row r="346" spans="1:12">
      <c r="A346" s="152"/>
      <c r="B346" s="27"/>
      <c r="C346" s="27"/>
      <c r="D346" s="27"/>
      <c r="E346" s="27"/>
      <c r="F346" s="152"/>
      <c r="G346" s="27"/>
      <c r="H346" s="155"/>
      <c r="I346" s="155"/>
      <c r="J346" s="155"/>
      <c r="K346" s="155"/>
      <c r="L346" s="377"/>
    </row>
    <row r="347" spans="1:12">
      <c r="A347" s="152"/>
      <c r="B347" s="27"/>
      <c r="C347" s="27"/>
      <c r="D347" s="27"/>
      <c r="E347" s="27"/>
      <c r="F347" s="152"/>
      <c r="G347" s="27"/>
      <c r="H347" s="155"/>
      <c r="I347" s="155"/>
      <c r="J347" s="155"/>
      <c r="K347" s="155"/>
      <c r="L347" s="377"/>
    </row>
    <row r="348" spans="1:12">
      <c r="A348" s="152"/>
      <c r="B348" s="27"/>
      <c r="C348" s="27"/>
      <c r="D348" s="27"/>
      <c r="E348" s="27"/>
      <c r="F348" s="152"/>
      <c r="G348" s="27"/>
      <c r="H348" s="155"/>
      <c r="I348" s="155"/>
      <c r="J348" s="155"/>
      <c r="K348" s="155"/>
      <c r="L348" s="377"/>
    </row>
    <row r="349" spans="1:12">
      <c r="A349" s="152"/>
      <c r="B349" s="27"/>
      <c r="C349" s="27"/>
      <c r="D349" s="27"/>
      <c r="E349" s="27"/>
      <c r="F349" s="152"/>
      <c r="G349" s="27"/>
      <c r="H349" s="155"/>
      <c r="I349" s="155"/>
      <c r="J349" s="155"/>
      <c r="K349" s="155"/>
      <c r="L349" s="377"/>
    </row>
    <row r="350" spans="1:12">
      <c r="A350" s="152"/>
      <c r="B350" s="27"/>
      <c r="C350" s="27"/>
      <c r="D350" s="27"/>
      <c r="E350" s="27"/>
      <c r="F350" s="152"/>
      <c r="G350" s="27"/>
      <c r="H350" s="155"/>
      <c r="I350" s="155"/>
      <c r="J350" s="155"/>
      <c r="K350" s="155"/>
      <c r="L350" s="377"/>
    </row>
    <row r="351" spans="1:12">
      <c r="A351" s="152"/>
      <c r="B351" s="27"/>
      <c r="C351" s="27"/>
      <c r="D351" s="27"/>
      <c r="E351" s="27"/>
      <c r="F351" s="152"/>
      <c r="G351" s="27"/>
      <c r="H351" s="155"/>
      <c r="I351" s="155"/>
      <c r="J351" s="155"/>
      <c r="K351" s="155"/>
      <c r="L351" s="377"/>
    </row>
    <row r="352" spans="1:12">
      <c r="A352" s="152"/>
      <c r="B352" s="27"/>
      <c r="C352" s="27"/>
      <c r="D352" s="27"/>
      <c r="E352" s="27"/>
      <c r="F352" s="152"/>
      <c r="G352" s="27"/>
      <c r="H352" s="155"/>
      <c r="I352" s="155"/>
      <c r="J352" s="155"/>
      <c r="K352" s="155"/>
      <c r="L352" s="377"/>
    </row>
    <row r="353" spans="1:12">
      <c r="A353" s="152"/>
      <c r="B353" s="27"/>
      <c r="C353" s="27"/>
      <c r="D353" s="27"/>
      <c r="E353" s="27"/>
      <c r="F353" s="152"/>
      <c r="G353" s="27"/>
      <c r="H353" s="155"/>
      <c r="I353" s="155"/>
      <c r="J353" s="155"/>
      <c r="K353" s="155"/>
      <c r="L353" s="377"/>
    </row>
    <row r="354" spans="1:12">
      <c r="A354" s="152"/>
      <c r="B354" s="27"/>
      <c r="C354" s="27"/>
      <c r="D354" s="27"/>
      <c r="E354" s="27"/>
      <c r="F354" s="152"/>
      <c r="G354" s="27"/>
      <c r="H354" s="155"/>
      <c r="I354" s="155"/>
      <c r="J354" s="155"/>
      <c r="K354" s="155"/>
      <c r="L354" s="377"/>
    </row>
    <row r="355" spans="1:12">
      <c r="A355" s="152"/>
      <c r="B355" s="27"/>
      <c r="C355" s="27"/>
      <c r="D355" s="27"/>
      <c r="E355" s="27"/>
      <c r="F355" s="152"/>
      <c r="G355" s="27"/>
      <c r="H355" s="155"/>
      <c r="I355" s="155"/>
      <c r="J355" s="155"/>
      <c r="K355" s="155"/>
      <c r="L355" s="377"/>
    </row>
    <row r="356" spans="1:12">
      <c r="A356" s="152"/>
      <c r="B356" s="27"/>
      <c r="C356" s="27"/>
      <c r="D356" s="27"/>
      <c r="E356" s="27"/>
      <c r="F356" s="152"/>
      <c r="G356" s="27"/>
      <c r="H356" s="155"/>
      <c r="I356" s="155"/>
      <c r="J356" s="155"/>
      <c r="K356" s="155"/>
      <c r="L356" s="377"/>
    </row>
    <row r="357" spans="1:12">
      <c r="A357" s="152"/>
      <c r="B357" s="27"/>
      <c r="C357" s="27"/>
      <c r="D357" s="27"/>
      <c r="E357" s="27"/>
      <c r="F357" s="152"/>
      <c r="G357" s="27"/>
      <c r="H357" s="155"/>
      <c r="I357" s="155"/>
      <c r="J357" s="155"/>
      <c r="K357" s="155"/>
      <c r="L357" s="377"/>
    </row>
    <row r="358" spans="1:12">
      <c r="A358" s="152"/>
      <c r="B358" s="27"/>
      <c r="C358" s="27"/>
      <c r="D358" s="27"/>
      <c r="E358" s="27"/>
      <c r="F358" s="152"/>
      <c r="G358" s="27"/>
      <c r="H358" s="155"/>
      <c r="I358" s="155"/>
      <c r="J358" s="155"/>
      <c r="K358" s="155"/>
      <c r="L358" s="377"/>
    </row>
    <row r="359" spans="1:12">
      <c r="A359" s="152"/>
      <c r="B359" s="27"/>
      <c r="C359" s="27"/>
      <c r="D359" s="27"/>
      <c r="E359" s="27"/>
      <c r="F359" s="152"/>
      <c r="G359" s="27"/>
      <c r="H359" s="155"/>
      <c r="I359" s="155"/>
      <c r="J359" s="155"/>
      <c r="K359" s="155"/>
      <c r="L359" s="377"/>
    </row>
    <row r="360" spans="1:12">
      <c r="A360" s="152"/>
      <c r="B360" s="27"/>
      <c r="C360" s="27"/>
      <c r="D360" s="27"/>
      <c r="E360" s="27"/>
      <c r="F360" s="152"/>
      <c r="G360" s="27"/>
      <c r="H360" s="155"/>
      <c r="I360" s="155"/>
      <c r="J360" s="155"/>
      <c r="K360" s="155"/>
      <c r="L360" s="377"/>
    </row>
    <row r="361" spans="1:12">
      <c r="A361" s="152"/>
      <c r="B361" s="27"/>
      <c r="C361" s="27"/>
      <c r="D361" s="27"/>
      <c r="E361" s="27"/>
      <c r="F361" s="152"/>
      <c r="G361" s="27"/>
      <c r="H361" s="155"/>
      <c r="I361" s="155"/>
      <c r="J361" s="155"/>
      <c r="K361" s="155"/>
      <c r="L361" s="377"/>
    </row>
    <row r="362" spans="1:12">
      <c r="A362" s="152"/>
      <c r="B362" s="27"/>
      <c r="C362" s="27"/>
      <c r="D362" s="27"/>
      <c r="E362" s="27"/>
      <c r="F362" s="152"/>
      <c r="G362" s="27"/>
      <c r="H362" s="155"/>
      <c r="I362" s="155"/>
      <c r="J362" s="155"/>
      <c r="K362" s="155"/>
      <c r="L362" s="377"/>
    </row>
    <row r="363" spans="1:12">
      <c r="A363" s="152"/>
      <c r="B363" s="27"/>
      <c r="C363" s="27"/>
      <c r="D363" s="27"/>
      <c r="E363" s="27"/>
      <c r="F363" s="152"/>
      <c r="G363" s="27"/>
      <c r="H363" s="155"/>
      <c r="I363" s="155"/>
      <c r="J363" s="155"/>
      <c r="K363" s="155"/>
      <c r="L363" s="377"/>
    </row>
    <row r="364" spans="1:12">
      <c r="A364" s="152"/>
      <c r="B364" s="27"/>
      <c r="C364" s="27"/>
      <c r="D364" s="27"/>
      <c r="E364" s="27"/>
      <c r="F364" s="152"/>
      <c r="G364" s="27"/>
      <c r="H364" s="155"/>
      <c r="I364" s="155"/>
      <c r="J364" s="155"/>
      <c r="K364" s="155"/>
      <c r="L364" s="377"/>
    </row>
    <row r="365" spans="1:12">
      <c r="A365" s="152"/>
      <c r="B365" s="27"/>
      <c r="C365" s="27"/>
      <c r="D365" s="27"/>
      <c r="E365" s="27"/>
      <c r="F365" s="152"/>
      <c r="G365" s="27"/>
      <c r="H365" s="155"/>
      <c r="I365" s="155"/>
      <c r="J365" s="155"/>
      <c r="K365" s="155"/>
      <c r="L365" s="377"/>
    </row>
    <row r="366" spans="1:12">
      <c r="A366" s="152"/>
      <c r="B366" s="27"/>
      <c r="C366" s="27"/>
      <c r="D366" s="27"/>
      <c r="E366" s="27"/>
      <c r="F366" s="152"/>
      <c r="G366" s="27"/>
      <c r="H366" s="155"/>
      <c r="I366" s="155"/>
      <c r="J366" s="155"/>
      <c r="K366" s="155"/>
      <c r="L366" s="377"/>
    </row>
    <row r="367" spans="1:12">
      <c r="A367" s="152"/>
      <c r="B367" s="27"/>
      <c r="C367" s="27"/>
      <c r="D367" s="27"/>
      <c r="E367" s="27"/>
      <c r="F367" s="152"/>
      <c r="G367" s="27"/>
      <c r="H367" s="155"/>
      <c r="I367" s="155"/>
      <c r="J367" s="155"/>
      <c r="K367" s="155"/>
      <c r="L367" s="377"/>
    </row>
    <row r="368" spans="1:12">
      <c r="A368" s="152"/>
      <c r="B368" s="27"/>
      <c r="C368" s="27"/>
      <c r="D368" s="27"/>
      <c r="E368" s="27"/>
      <c r="F368" s="152"/>
      <c r="G368" s="27"/>
      <c r="H368" s="155"/>
      <c r="I368" s="155"/>
      <c r="J368" s="155"/>
      <c r="K368" s="155"/>
      <c r="L368" s="377"/>
    </row>
    <row r="369" spans="1:12">
      <c r="A369" s="152"/>
      <c r="B369" s="27"/>
      <c r="C369" s="27"/>
      <c r="D369" s="27"/>
      <c r="E369" s="27"/>
      <c r="F369" s="152"/>
      <c r="G369" s="27"/>
      <c r="H369" s="155"/>
      <c r="I369" s="155"/>
      <c r="J369" s="155"/>
      <c r="K369" s="155"/>
      <c r="L369" s="377"/>
    </row>
    <row r="370" spans="1:12">
      <c r="A370" s="152"/>
      <c r="B370" s="27"/>
      <c r="C370" s="27"/>
      <c r="D370" s="27"/>
      <c r="E370" s="27"/>
      <c r="F370" s="152"/>
      <c r="G370" s="27"/>
      <c r="H370" s="155"/>
      <c r="I370" s="155"/>
      <c r="J370" s="155"/>
      <c r="K370" s="155"/>
      <c r="L370" s="377"/>
    </row>
    <row r="371" spans="1:12">
      <c r="A371" s="152"/>
      <c r="B371" s="27"/>
      <c r="C371" s="27"/>
      <c r="D371" s="27"/>
      <c r="E371" s="27"/>
      <c r="F371" s="152"/>
      <c r="G371" s="27"/>
      <c r="H371" s="155"/>
      <c r="I371" s="155"/>
      <c r="J371" s="155"/>
      <c r="K371" s="155"/>
      <c r="L371" s="377"/>
    </row>
    <row r="372" spans="1:12">
      <c r="A372" s="152"/>
      <c r="B372" s="27"/>
      <c r="C372" s="27"/>
      <c r="D372" s="27"/>
      <c r="E372" s="27"/>
      <c r="F372" s="152"/>
      <c r="G372" s="27"/>
      <c r="H372" s="155"/>
      <c r="I372" s="155"/>
      <c r="J372" s="155"/>
      <c r="K372" s="155"/>
      <c r="L372" s="377"/>
    </row>
    <row r="373" spans="1:12">
      <c r="A373" s="152"/>
      <c r="B373" s="27"/>
      <c r="C373" s="27"/>
      <c r="D373" s="27"/>
      <c r="E373" s="27"/>
      <c r="F373" s="152"/>
      <c r="G373" s="27"/>
      <c r="H373" s="155"/>
      <c r="I373" s="155"/>
      <c r="J373" s="155"/>
      <c r="K373" s="155"/>
      <c r="L373" s="377"/>
    </row>
    <row r="374" spans="1:12">
      <c r="A374" s="152"/>
      <c r="B374" s="27"/>
      <c r="C374" s="27"/>
      <c r="D374" s="27"/>
      <c r="E374" s="27"/>
      <c r="F374" s="152"/>
      <c r="G374" s="27"/>
      <c r="H374" s="155"/>
      <c r="I374" s="155"/>
      <c r="J374" s="155"/>
      <c r="K374" s="155"/>
      <c r="L374" s="377"/>
    </row>
    <row r="375" spans="1:12">
      <c r="A375" s="152"/>
      <c r="B375" s="27"/>
      <c r="C375" s="27"/>
      <c r="D375" s="27"/>
      <c r="E375" s="27"/>
      <c r="F375" s="152"/>
      <c r="G375" s="27"/>
      <c r="H375" s="155"/>
      <c r="I375" s="155"/>
      <c r="J375" s="155"/>
      <c r="K375" s="155"/>
      <c r="L375" s="377"/>
    </row>
    <row r="376" spans="1:12">
      <c r="A376" s="152"/>
      <c r="B376" s="27"/>
      <c r="C376" s="27"/>
      <c r="D376" s="27"/>
      <c r="E376" s="27"/>
      <c r="F376" s="152"/>
      <c r="G376" s="27"/>
      <c r="H376" s="155"/>
      <c r="I376" s="155"/>
      <c r="J376" s="155"/>
      <c r="K376" s="155"/>
      <c r="L376" s="377"/>
    </row>
    <row r="377" spans="1:12">
      <c r="A377" s="152"/>
      <c r="B377" s="27"/>
      <c r="C377" s="27"/>
      <c r="D377" s="27"/>
      <c r="E377" s="27"/>
      <c r="F377" s="152"/>
      <c r="G377" s="27"/>
      <c r="H377" s="155"/>
      <c r="I377" s="155"/>
      <c r="J377" s="155"/>
      <c r="K377" s="155"/>
      <c r="L377" s="377"/>
    </row>
    <row r="378" spans="1:12">
      <c r="A378" s="152"/>
      <c r="B378" s="27"/>
      <c r="C378" s="27"/>
      <c r="D378" s="27"/>
      <c r="E378" s="27"/>
      <c r="F378" s="152"/>
      <c r="G378" s="27"/>
      <c r="H378" s="155"/>
      <c r="I378" s="155"/>
      <c r="J378" s="155"/>
      <c r="K378" s="155"/>
      <c r="L378" s="377"/>
    </row>
    <row r="379" spans="1:12">
      <c r="A379" s="152"/>
      <c r="B379" s="27"/>
      <c r="C379" s="27"/>
      <c r="D379" s="27"/>
      <c r="E379" s="27"/>
      <c r="F379" s="152"/>
      <c r="G379" s="27"/>
      <c r="H379" s="155"/>
      <c r="I379" s="155"/>
      <c r="J379" s="155"/>
      <c r="K379" s="155"/>
      <c r="L379" s="377"/>
    </row>
    <row r="380" spans="1:12">
      <c r="A380" s="152"/>
      <c r="B380" s="27"/>
      <c r="C380" s="27"/>
      <c r="D380" s="27"/>
      <c r="E380" s="27"/>
      <c r="F380" s="152"/>
      <c r="G380" s="27"/>
      <c r="H380" s="155"/>
      <c r="I380" s="155"/>
      <c r="J380" s="155"/>
      <c r="K380" s="155"/>
      <c r="L380" s="377"/>
    </row>
    <row r="381" spans="1:12">
      <c r="A381" s="152"/>
      <c r="B381" s="27"/>
      <c r="C381" s="27"/>
      <c r="D381" s="27"/>
      <c r="E381" s="27"/>
      <c r="F381" s="152"/>
      <c r="G381" s="27"/>
      <c r="H381" s="155"/>
      <c r="I381" s="155"/>
      <c r="J381" s="155"/>
      <c r="K381" s="155"/>
      <c r="L381" s="377"/>
    </row>
    <row r="382" spans="1:12">
      <c r="A382" s="152"/>
      <c r="B382" s="27"/>
      <c r="C382" s="27"/>
      <c r="D382" s="27"/>
      <c r="E382" s="27"/>
      <c r="F382" s="152"/>
      <c r="G382" s="27"/>
      <c r="H382" s="155"/>
      <c r="I382" s="155"/>
      <c r="J382" s="155"/>
      <c r="K382" s="155"/>
      <c r="L382" s="377"/>
    </row>
    <row r="383" spans="1:12">
      <c r="A383" s="152"/>
      <c r="B383" s="27"/>
      <c r="C383" s="27"/>
      <c r="D383" s="27"/>
      <c r="E383" s="27"/>
      <c r="F383" s="152"/>
      <c r="G383" s="27"/>
      <c r="H383" s="155"/>
      <c r="I383" s="155"/>
      <c r="J383" s="155"/>
      <c r="K383" s="155"/>
      <c r="L383" s="377"/>
    </row>
    <row r="384" spans="1:12">
      <c r="A384" s="152"/>
      <c r="B384" s="27"/>
      <c r="C384" s="27"/>
      <c r="D384" s="27"/>
      <c r="E384" s="27"/>
      <c r="F384" s="152"/>
      <c r="G384" s="27"/>
      <c r="H384" s="155"/>
      <c r="I384" s="155"/>
      <c r="J384" s="155"/>
      <c r="K384" s="155"/>
      <c r="L384" s="377"/>
    </row>
    <row r="385" spans="1:12">
      <c r="A385" s="152"/>
      <c r="B385" s="27"/>
      <c r="C385" s="27"/>
      <c r="D385" s="27"/>
      <c r="E385" s="27"/>
      <c r="F385" s="152"/>
      <c r="G385" s="27"/>
      <c r="H385" s="155"/>
      <c r="I385" s="155"/>
      <c r="J385" s="155"/>
      <c r="K385" s="155"/>
      <c r="L385" s="377"/>
    </row>
    <row r="386" spans="1:12">
      <c r="A386" s="152"/>
      <c r="B386" s="27"/>
      <c r="C386" s="27"/>
      <c r="D386" s="27"/>
      <c r="E386" s="27"/>
      <c r="F386" s="152"/>
      <c r="G386" s="27"/>
      <c r="H386" s="155"/>
      <c r="I386" s="155"/>
      <c r="J386" s="155"/>
      <c r="K386" s="155"/>
      <c r="L386" s="377"/>
    </row>
    <row r="387" spans="1:12">
      <c r="A387" s="152"/>
      <c r="B387" s="27"/>
      <c r="C387" s="27"/>
      <c r="D387" s="27"/>
      <c r="E387" s="27"/>
      <c r="F387" s="152"/>
      <c r="G387" s="27"/>
      <c r="H387" s="155"/>
      <c r="I387" s="155"/>
      <c r="J387" s="155"/>
      <c r="K387" s="155"/>
      <c r="L387" s="377"/>
    </row>
    <row r="388" spans="1:12">
      <c r="A388" s="152"/>
      <c r="B388" s="27"/>
      <c r="C388" s="27"/>
      <c r="D388" s="27"/>
      <c r="E388" s="27"/>
      <c r="F388" s="152"/>
      <c r="G388" s="27"/>
      <c r="H388" s="155"/>
      <c r="I388" s="155"/>
      <c r="J388" s="155"/>
      <c r="K388" s="155"/>
      <c r="L388" s="377"/>
    </row>
    <row r="389" spans="1:12">
      <c r="A389" s="152"/>
      <c r="B389" s="27"/>
      <c r="C389" s="27"/>
      <c r="D389" s="27"/>
      <c r="E389" s="27"/>
      <c r="F389" s="152"/>
      <c r="G389" s="27"/>
      <c r="H389" s="155"/>
      <c r="I389" s="155"/>
      <c r="J389" s="155"/>
      <c r="K389" s="155"/>
      <c r="L389" s="377"/>
    </row>
    <row r="390" spans="1:12">
      <c r="A390" s="152"/>
      <c r="B390" s="27"/>
      <c r="C390" s="27"/>
      <c r="D390" s="27"/>
      <c r="E390" s="27"/>
      <c r="F390" s="152"/>
      <c r="G390" s="27"/>
      <c r="H390" s="155"/>
      <c r="I390" s="155"/>
      <c r="J390" s="155"/>
      <c r="K390" s="155"/>
      <c r="L390" s="377"/>
    </row>
    <row r="391" spans="1:12">
      <c r="A391" s="152"/>
      <c r="B391" s="27"/>
      <c r="C391" s="27"/>
      <c r="D391" s="27"/>
      <c r="E391" s="27"/>
      <c r="F391" s="152"/>
      <c r="G391" s="27"/>
      <c r="H391" s="155"/>
      <c r="I391" s="155"/>
      <c r="J391" s="155"/>
      <c r="K391" s="155"/>
      <c r="L391" s="377"/>
    </row>
    <row r="392" spans="1:12">
      <c r="A392" s="152"/>
      <c r="B392" s="27"/>
      <c r="C392" s="27"/>
      <c r="D392" s="27"/>
      <c r="E392" s="27"/>
      <c r="F392" s="152"/>
      <c r="G392" s="27"/>
      <c r="H392" s="155"/>
      <c r="I392" s="155"/>
      <c r="J392" s="155"/>
      <c r="K392" s="155"/>
      <c r="L392" s="377"/>
    </row>
    <row r="393" spans="1:12">
      <c r="A393" s="152"/>
      <c r="B393" s="27"/>
      <c r="C393" s="27"/>
      <c r="D393" s="27"/>
      <c r="E393" s="27"/>
      <c r="F393" s="152"/>
      <c r="G393" s="27"/>
      <c r="H393" s="155"/>
      <c r="I393" s="155"/>
      <c r="J393" s="155"/>
      <c r="K393" s="155"/>
      <c r="L393" s="377"/>
    </row>
    <row r="394" spans="1:12">
      <c r="A394" s="152"/>
      <c r="B394" s="27"/>
      <c r="C394" s="27"/>
      <c r="D394" s="27"/>
      <c r="E394" s="27"/>
      <c r="F394" s="152"/>
      <c r="G394" s="27"/>
      <c r="H394" s="155"/>
      <c r="I394" s="155"/>
      <c r="J394" s="155"/>
      <c r="K394" s="155"/>
      <c r="L394" s="377"/>
    </row>
    <row r="395" spans="1:12">
      <c r="A395" s="152"/>
      <c r="B395" s="27"/>
      <c r="C395" s="27"/>
      <c r="D395" s="27"/>
      <c r="E395" s="27"/>
      <c r="F395" s="152"/>
      <c r="G395" s="27"/>
      <c r="H395" s="155"/>
      <c r="I395" s="155"/>
      <c r="J395" s="155"/>
      <c r="K395" s="155"/>
      <c r="L395" s="377"/>
    </row>
    <row r="396" spans="1:12">
      <c r="A396" s="152"/>
      <c r="B396" s="27"/>
      <c r="C396" s="27"/>
      <c r="D396" s="27"/>
      <c r="E396" s="27"/>
      <c r="F396" s="152"/>
      <c r="G396" s="27"/>
      <c r="H396" s="155"/>
      <c r="I396" s="155"/>
      <c r="J396" s="155"/>
      <c r="K396" s="155"/>
      <c r="L396" s="377"/>
    </row>
    <row r="397" spans="1:12">
      <c r="A397" s="152"/>
      <c r="B397" s="27"/>
      <c r="C397" s="27"/>
      <c r="D397" s="27"/>
      <c r="E397" s="27"/>
      <c r="F397" s="152"/>
      <c r="G397" s="27"/>
      <c r="H397" s="155"/>
      <c r="I397" s="155"/>
      <c r="J397" s="155"/>
      <c r="K397" s="155"/>
      <c r="L397" s="377"/>
    </row>
    <row r="398" spans="1:12">
      <c r="A398" s="152"/>
      <c r="B398" s="27"/>
      <c r="C398" s="27"/>
      <c r="D398" s="27"/>
      <c r="E398" s="27"/>
      <c r="F398" s="152"/>
      <c r="G398" s="27"/>
      <c r="H398" s="155"/>
      <c r="I398" s="155"/>
      <c r="J398" s="155"/>
      <c r="K398" s="155"/>
      <c r="L398" s="377"/>
    </row>
    <row r="399" spans="1:12">
      <c r="A399" s="152"/>
      <c r="B399" s="27"/>
      <c r="C399" s="27"/>
      <c r="D399" s="27"/>
      <c r="E399" s="27"/>
      <c r="F399" s="152"/>
      <c r="G399" s="27"/>
      <c r="H399" s="155"/>
      <c r="I399" s="155"/>
      <c r="J399" s="155"/>
      <c r="K399" s="155"/>
      <c r="L399" s="377"/>
    </row>
    <row r="400" spans="1:12">
      <c r="A400" s="152"/>
      <c r="B400" s="27"/>
      <c r="C400" s="27"/>
      <c r="D400" s="27"/>
      <c r="E400" s="27"/>
      <c r="F400" s="152"/>
      <c r="G400" s="27"/>
      <c r="H400" s="155"/>
      <c r="I400" s="155"/>
      <c r="J400" s="155"/>
      <c r="K400" s="155"/>
      <c r="L400" s="377"/>
    </row>
    <row r="401" spans="1:12">
      <c r="A401" s="152"/>
      <c r="B401" s="27"/>
      <c r="C401" s="27"/>
      <c r="D401" s="27"/>
      <c r="E401" s="27"/>
      <c r="F401" s="152"/>
      <c r="G401" s="27"/>
      <c r="H401" s="155"/>
      <c r="I401" s="155"/>
      <c r="J401" s="155"/>
      <c r="K401" s="155"/>
      <c r="L401" s="377"/>
    </row>
    <row r="402" spans="1:12">
      <c r="A402" s="152"/>
      <c r="B402" s="27"/>
      <c r="C402" s="27"/>
      <c r="D402" s="27"/>
      <c r="E402" s="27"/>
      <c r="F402" s="152"/>
      <c r="G402" s="27"/>
      <c r="H402" s="155"/>
      <c r="I402" s="155"/>
      <c r="J402" s="155"/>
      <c r="K402" s="155"/>
      <c r="L402" s="377"/>
    </row>
    <row r="403" spans="1:12">
      <c r="A403" s="152"/>
      <c r="B403" s="27"/>
      <c r="C403" s="27"/>
      <c r="D403" s="27"/>
      <c r="E403" s="27"/>
      <c r="F403" s="152"/>
      <c r="G403" s="27"/>
      <c r="H403" s="155"/>
      <c r="I403" s="155"/>
      <c r="J403" s="155"/>
      <c r="K403" s="155"/>
      <c r="L403" s="377"/>
    </row>
    <row r="404" spans="1:12">
      <c r="A404" s="152"/>
      <c r="B404" s="27"/>
      <c r="C404" s="27"/>
      <c r="D404" s="27"/>
      <c r="E404" s="27"/>
      <c r="F404" s="152"/>
      <c r="G404" s="27"/>
      <c r="H404" s="155"/>
      <c r="I404" s="155"/>
      <c r="J404" s="155"/>
      <c r="K404" s="155"/>
      <c r="L404" s="377"/>
    </row>
    <row r="405" spans="1:12">
      <c r="A405" s="152"/>
      <c r="B405" s="27"/>
      <c r="C405" s="27"/>
      <c r="D405" s="27"/>
      <c r="E405" s="27"/>
      <c r="F405" s="152"/>
      <c r="G405" s="27"/>
      <c r="H405" s="155"/>
      <c r="I405" s="155"/>
      <c r="J405" s="155"/>
      <c r="K405" s="155"/>
      <c r="L405" s="377"/>
    </row>
    <row r="406" spans="1:12">
      <c r="A406" s="152"/>
      <c r="B406" s="27"/>
      <c r="C406" s="27"/>
      <c r="D406" s="27"/>
      <c r="E406" s="27"/>
      <c r="F406" s="152"/>
      <c r="G406" s="27"/>
      <c r="H406" s="155"/>
      <c r="I406" s="155"/>
      <c r="J406" s="155"/>
      <c r="K406" s="155"/>
      <c r="L406" s="377"/>
    </row>
    <row r="407" spans="1:12">
      <c r="A407" s="152"/>
      <c r="B407" s="27"/>
      <c r="C407" s="27"/>
      <c r="D407" s="27"/>
      <c r="E407" s="27"/>
      <c r="F407" s="152"/>
      <c r="G407" s="27"/>
      <c r="H407" s="155"/>
      <c r="I407" s="155"/>
      <c r="J407" s="155"/>
      <c r="K407" s="155"/>
      <c r="L407" s="377"/>
    </row>
    <row r="408" spans="1:12">
      <c r="A408" s="152"/>
      <c r="B408" s="27"/>
      <c r="C408" s="27"/>
      <c r="D408" s="27"/>
      <c r="E408" s="27"/>
      <c r="F408" s="152"/>
      <c r="G408" s="27"/>
      <c r="H408" s="155"/>
      <c r="I408" s="155"/>
      <c r="J408" s="155"/>
      <c r="K408" s="155"/>
      <c r="L408" s="377"/>
    </row>
    <row r="409" spans="1:12">
      <c r="A409" s="152"/>
      <c r="B409" s="27"/>
      <c r="C409" s="27"/>
      <c r="D409" s="27"/>
      <c r="E409" s="27"/>
      <c r="F409" s="152"/>
      <c r="G409" s="27"/>
      <c r="H409" s="155"/>
      <c r="I409" s="155"/>
      <c r="J409" s="155"/>
      <c r="K409" s="155"/>
      <c r="L409" s="377"/>
    </row>
    <row r="410" spans="1:12">
      <c r="A410" s="152"/>
      <c r="B410" s="27"/>
      <c r="C410" s="27"/>
      <c r="D410" s="27"/>
      <c r="E410" s="27"/>
      <c r="F410" s="152"/>
      <c r="G410" s="27"/>
      <c r="H410" s="155"/>
      <c r="I410" s="155"/>
      <c r="J410" s="155"/>
      <c r="K410" s="155"/>
      <c r="L410" s="377"/>
    </row>
    <row r="411" spans="1:12">
      <c r="A411" s="152"/>
      <c r="B411" s="27"/>
      <c r="C411" s="27"/>
      <c r="D411" s="27"/>
      <c r="E411" s="27"/>
      <c r="F411" s="152"/>
      <c r="G411" s="27"/>
      <c r="H411" s="155"/>
      <c r="I411" s="155"/>
      <c r="J411" s="155"/>
      <c r="K411" s="155"/>
      <c r="L411" s="377"/>
    </row>
    <row r="412" spans="1:12">
      <c r="A412" s="152"/>
      <c r="B412" s="27"/>
      <c r="C412" s="27"/>
      <c r="D412" s="27"/>
      <c r="E412" s="27"/>
      <c r="F412" s="152"/>
      <c r="G412" s="27"/>
      <c r="H412" s="155"/>
      <c r="I412" s="155"/>
      <c r="J412" s="155"/>
      <c r="K412" s="155"/>
      <c r="L412" s="377"/>
    </row>
    <row r="413" spans="1:12">
      <c r="A413" s="152"/>
      <c r="B413" s="27"/>
      <c r="C413" s="27"/>
      <c r="D413" s="27"/>
      <c r="E413" s="27"/>
      <c r="F413" s="152"/>
      <c r="G413" s="27"/>
      <c r="H413" s="155"/>
      <c r="I413" s="155"/>
      <c r="J413" s="155"/>
      <c r="K413" s="155"/>
      <c r="L413" s="377"/>
    </row>
    <row r="414" spans="1:12">
      <c r="A414" s="152"/>
      <c r="B414" s="27"/>
      <c r="C414" s="27"/>
      <c r="D414" s="27"/>
      <c r="E414" s="27"/>
      <c r="F414" s="152"/>
      <c r="G414" s="27"/>
      <c r="H414" s="155"/>
      <c r="I414" s="155"/>
      <c r="J414" s="155"/>
      <c r="K414" s="155"/>
      <c r="L414" s="377"/>
    </row>
    <row r="415" spans="1:12">
      <c r="A415" s="152"/>
      <c r="B415" s="27"/>
      <c r="C415" s="27"/>
      <c r="D415" s="27"/>
      <c r="E415" s="27"/>
      <c r="F415" s="152"/>
      <c r="G415" s="27"/>
      <c r="H415" s="155"/>
      <c r="I415" s="155"/>
      <c r="J415" s="155"/>
      <c r="K415" s="155"/>
      <c r="L415" s="377"/>
    </row>
    <row r="416" spans="1:12">
      <c r="A416" s="152"/>
      <c r="B416" s="27"/>
      <c r="C416" s="27"/>
      <c r="D416" s="27"/>
      <c r="E416" s="27"/>
      <c r="F416" s="152"/>
      <c r="G416" s="27"/>
      <c r="H416" s="155"/>
      <c r="I416" s="155"/>
      <c r="J416" s="155"/>
      <c r="K416" s="155"/>
      <c r="L416" s="377"/>
    </row>
    <row r="417" spans="1:12">
      <c r="A417" s="152"/>
      <c r="B417" s="27"/>
      <c r="C417" s="27"/>
      <c r="D417" s="27"/>
      <c r="E417" s="27"/>
      <c r="F417" s="152"/>
      <c r="G417" s="27"/>
      <c r="H417" s="155"/>
      <c r="I417" s="155"/>
      <c r="J417" s="155"/>
      <c r="K417" s="155"/>
      <c r="L417" s="377"/>
    </row>
    <row r="418" spans="1:12">
      <c r="A418" s="152"/>
      <c r="B418" s="27"/>
      <c r="C418" s="27"/>
      <c r="D418" s="27"/>
      <c r="E418" s="27"/>
      <c r="F418" s="152"/>
      <c r="G418" s="27"/>
      <c r="H418" s="155"/>
      <c r="I418" s="155"/>
      <c r="J418" s="155"/>
      <c r="K418" s="155"/>
      <c r="L418" s="377"/>
    </row>
    <row r="419" spans="1:12">
      <c r="A419" s="152"/>
      <c r="B419" s="27"/>
      <c r="C419" s="27"/>
      <c r="D419" s="27"/>
      <c r="E419" s="27"/>
      <c r="F419" s="153"/>
      <c r="G419" s="27"/>
      <c r="H419" s="155"/>
      <c r="I419" s="155"/>
      <c r="J419" s="155"/>
      <c r="K419" s="155"/>
      <c r="L419" s="377"/>
    </row>
    <row r="420" spans="1:12">
      <c r="A420" s="152"/>
      <c r="B420" s="27"/>
      <c r="C420" s="27"/>
      <c r="D420" s="27"/>
      <c r="E420" s="27"/>
      <c r="F420" s="152"/>
      <c r="G420" s="27"/>
      <c r="H420" s="155"/>
      <c r="I420" s="155"/>
      <c r="J420" s="155"/>
      <c r="K420" s="155"/>
      <c r="L420" s="377"/>
    </row>
    <row r="421" spans="1:12">
      <c r="A421" s="152"/>
      <c r="B421" s="27"/>
      <c r="C421" s="27"/>
      <c r="D421" s="27"/>
      <c r="E421" s="27"/>
      <c r="F421" s="153"/>
      <c r="G421" s="27"/>
      <c r="H421" s="155"/>
      <c r="I421" s="155"/>
      <c r="J421" s="155"/>
      <c r="K421" s="155"/>
      <c r="L421" s="377"/>
    </row>
    <row r="422" spans="1:12">
      <c r="A422" s="152"/>
      <c r="B422" s="27"/>
      <c r="C422" s="27"/>
      <c r="D422" s="27"/>
      <c r="E422" s="27"/>
      <c r="F422" s="153"/>
      <c r="G422" s="27"/>
      <c r="H422" s="155"/>
      <c r="I422" s="155"/>
      <c r="J422" s="155"/>
      <c r="K422" s="155"/>
      <c r="L422" s="377"/>
    </row>
    <row r="423" spans="1:12">
      <c r="A423" s="152"/>
      <c r="B423" s="27"/>
      <c r="C423" s="27"/>
      <c r="D423" s="27"/>
      <c r="E423" s="27"/>
      <c r="F423" s="153"/>
      <c r="G423" s="27"/>
      <c r="H423" s="155"/>
      <c r="I423" s="155"/>
      <c r="J423" s="155"/>
      <c r="K423" s="155"/>
      <c r="L423" s="377"/>
    </row>
    <row r="424" spans="1:12">
      <c r="A424" s="152"/>
      <c r="B424" s="27"/>
      <c r="C424" s="27"/>
      <c r="D424" s="27"/>
      <c r="E424" s="27"/>
      <c r="F424" s="153"/>
      <c r="G424" s="27"/>
      <c r="H424" s="155"/>
      <c r="I424" s="155"/>
      <c r="J424" s="155"/>
      <c r="K424" s="155"/>
      <c r="L424" s="377"/>
    </row>
    <row r="425" spans="1:12">
      <c r="A425" s="152"/>
      <c r="B425" s="27"/>
      <c r="C425" s="27"/>
      <c r="D425" s="27"/>
      <c r="E425" s="27"/>
      <c r="F425" s="153"/>
      <c r="G425" s="27"/>
      <c r="H425" s="155"/>
      <c r="I425" s="155"/>
      <c r="J425" s="155"/>
      <c r="K425" s="155"/>
      <c r="L425" s="377"/>
    </row>
    <row r="426" spans="1:12">
      <c r="A426" s="152"/>
      <c r="B426" s="27"/>
      <c r="C426" s="27"/>
      <c r="D426" s="27"/>
      <c r="E426" s="27"/>
      <c r="F426" s="153"/>
      <c r="G426" s="27"/>
      <c r="H426" s="155"/>
      <c r="I426" s="155"/>
      <c r="J426" s="155"/>
      <c r="K426" s="155"/>
      <c r="L426" s="377"/>
    </row>
    <row r="427" spans="1:12">
      <c r="A427" s="152"/>
      <c r="B427" s="27"/>
      <c r="C427" s="27"/>
      <c r="D427" s="27"/>
      <c r="E427" s="27"/>
      <c r="F427" s="153"/>
      <c r="G427" s="27"/>
      <c r="H427" s="155"/>
      <c r="I427" s="155"/>
      <c r="J427" s="155"/>
      <c r="K427" s="155"/>
      <c r="L427" s="377"/>
    </row>
    <row r="428" spans="1:12">
      <c r="A428" s="152"/>
      <c r="B428" s="27"/>
      <c r="C428" s="27"/>
      <c r="D428" s="27"/>
      <c r="E428" s="27"/>
      <c r="F428" s="153"/>
      <c r="G428" s="27"/>
      <c r="H428" s="155"/>
      <c r="I428" s="155"/>
      <c r="J428" s="155"/>
      <c r="K428" s="155"/>
      <c r="L428" s="377"/>
    </row>
    <row r="429" spans="1:12">
      <c r="A429" s="152"/>
      <c r="B429" s="27"/>
      <c r="C429" s="27"/>
      <c r="D429" s="27"/>
      <c r="E429" s="27"/>
      <c r="F429" s="153"/>
      <c r="G429" s="27"/>
      <c r="H429" s="155"/>
      <c r="I429" s="155"/>
      <c r="J429" s="155"/>
      <c r="K429" s="155"/>
      <c r="L429" s="377"/>
    </row>
    <row r="430" spans="1:12">
      <c r="A430" s="152"/>
      <c r="B430" s="27"/>
      <c r="C430" s="27"/>
      <c r="D430" s="27"/>
      <c r="E430" s="27"/>
      <c r="F430" s="153"/>
      <c r="G430" s="27"/>
      <c r="H430" s="155"/>
      <c r="I430" s="155"/>
      <c r="J430" s="155"/>
      <c r="K430" s="155"/>
      <c r="L430" s="377"/>
    </row>
    <row r="431" spans="1:12">
      <c r="A431" s="152"/>
      <c r="B431" s="27"/>
      <c r="C431" s="27"/>
      <c r="D431" s="27"/>
      <c r="E431" s="27"/>
      <c r="F431" s="153"/>
      <c r="G431" s="27"/>
      <c r="H431" s="155"/>
      <c r="I431" s="155"/>
      <c r="J431" s="155"/>
      <c r="K431" s="155"/>
      <c r="L431" s="377"/>
    </row>
    <row r="432" spans="1:12">
      <c r="A432" s="152"/>
      <c r="B432" s="27"/>
      <c r="C432" s="27"/>
      <c r="D432" s="27"/>
      <c r="E432" s="27"/>
      <c r="F432" s="153"/>
      <c r="G432" s="27"/>
      <c r="H432" s="155"/>
      <c r="I432" s="155"/>
      <c r="J432" s="155"/>
      <c r="K432" s="155"/>
      <c r="L432" s="377"/>
    </row>
    <row r="433" spans="1:12">
      <c r="A433" s="152"/>
      <c r="B433" s="27"/>
      <c r="C433" s="27"/>
      <c r="D433" s="27"/>
      <c r="E433" s="27"/>
      <c r="F433" s="153"/>
      <c r="G433" s="27"/>
      <c r="H433" s="155"/>
      <c r="I433" s="155"/>
      <c r="J433" s="155"/>
      <c r="K433" s="155"/>
      <c r="L433" s="377"/>
    </row>
    <row r="434" spans="1:12">
      <c r="A434" s="152"/>
      <c r="B434" s="27"/>
      <c r="C434" s="27"/>
      <c r="D434" s="27"/>
      <c r="E434" s="27"/>
      <c r="F434" s="153"/>
      <c r="G434" s="27"/>
      <c r="H434" s="155"/>
      <c r="I434" s="155"/>
      <c r="J434" s="155"/>
      <c r="K434" s="155"/>
      <c r="L434" s="377"/>
    </row>
    <row r="435" spans="1:12">
      <c r="A435" s="152"/>
      <c r="B435" s="27"/>
      <c r="C435" s="27"/>
      <c r="D435" s="27"/>
      <c r="E435" s="27"/>
      <c r="F435" s="153"/>
      <c r="G435" s="27"/>
      <c r="H435" s="155"/>
      <c r="I435" s="155"/>
      <c r="J435" s="155"/>
      <c r="K435" s="155"/>
      <c r="L435" s="377"/>
    </row>
    <row r="436" spans="1:12">
      <c r="A436" s="152"/>
      <c r="B436" s="27"/>
      <c r="C436" s="27"/>
      <c r="D436" s="27"/>
      <c r="E436" s="27"/>
      <c r="F436" s="153"/>
      <c r="G436" s="27"/>
      <c r="H436" s="155"/>
      <c r="I436" s="155"/>
      <c r="J436" s="155"/>
      <c r="K436" s="155"/>
      <c r="L436" s="377"/>
    </row>
    <row r="437" spans="1:12">
      <c r="A437" s="152"/>
      <c r="B437" s="27"/>
      <c r="C437" s="27"/>
      <c r="D437" s="27"/>
      <c r="E437" s="27"/>
      <c r="F437" s="153"/>
      <c r="G437" s="27"/>
      <c r="H437" s="155"/>
      <c r="I437" s="155"/>
      <c r="J437" s="155"/>
      <c r="K437" s="155"/>
      <c r="L437" s="377"/>
    </row>
    <row r="438" spans="1:12">
      <c r="A438" s="152"/>
      <c r="B438" s="27"/>
      <c r="C438" s="27"/>
      <c r="D438" s="27"/>
      <c r="E438" s="27"/>
      <c r="F438" s="153"/>
      <c r="G438" s="27"/>
      <c r="H438" s="155"/>
      <c r="I438" s="155"/>
      <c r="J438" s="155"/>
      <c r="K438" s="155"/>
      <c r="L438" s="377"/>
    </row>
    <row r="439" spans="1:12">
      <c r="A439" s="152"/>
      <c r="B439" s="27"/>
      <c r="C439" s="27"/>
      <c r="D439" s="27"/>
      <c r="E439" s="27"/>
      <c r="F439" s="153"/>
      <c r="G439" s="27"/>
      <c r="H439" s="155"/>
      <c r="I439" s="155"/>
      <c r="J439" s="155"/>
      <c r="K439" s="155"/>
      <c r="L439" s="377"/>
    </row>
    <row r="440" spans="1:12">
      <c r="A440" s="152"/>
      <c r="B440" s="27"/>
      <c r="C440" s="27"/>
      <c r="D440" s="27"/>
      <c r="E440" s="27"/>
      <c r="F440" s="153"/>
      <c r="G440" s="27"/>
      <c r="H440" s="155"/>
      <c r="I440" s="155"/>
      <c r="J440" s="155"/>
      <c r="K440" s="155"/>
      <c r="L440" s="377"/>
    </row>
    <row r="441" spans="1:12">
      <c r="A441" s="152"/>
      <c r="B441" s="27"/>
      <c r="C441" s="27"/>
      <c r="D441" s="27"/>
      <c r="E441" s="27"/>
      <c r="F441" s="153"/>
      <c r="G441" s="27"/>
      <c r="H441" s="155"/>
      <c r="I441" s="155"/>
      <c r="J441" s="155"/>
      <c r="K441" s="155"/>
      <c r="L441" s="377"/>
    </row>
    <row r="442" spans="1:12">
      <c r="A442" s="152"/>
      <c r="B442" s="27"/>
      <c r="C442" s="27"/>
      <c r="D442" s="27"/>
      <c r="E442" s="27"/>
      <c r="F442" s="153"/>
      <c r="G442" s="27"/>
      <c r="H442" s="155"/>
      <c r="I442" s="155"/>
      <c r="J442" s="155"/>
      <c r="K442" s="155"/>
      <c r="L442" s="377"/>
    </row>
    <row r="443" spans="1:12">
      <c r="A443" s="152"/>
      <c r="B443" s="27"/>
      <c r="C443" s="27"/>
      <c r="D443" s="27"/>
      <c r="E443" s="27"/>
      <c r="F443" s="153"/>
      <c r="G443" s="27"/>
      <c r="H443" s="155"/>
      <c r="I443" s="155"/>
      <c r="J443" s="155"/>
      <c r="K443" s="155"/>
      <c r="L443" s="377"/>
    </row>
    <row r="444" spans="1:12">
      <c r="A444" s="152"/>
      <c r="B444" s="27"/>
      <c r="C444" s="27"/>
      <c r="D444" s="27"/>
      <c r="E444" s="27"/>
      <c r="F444" s="153"/>
      <c r="G444" s="27"/>
      <c r="H444" s="155"/>
      <c r="I444" s="155"/>
      <c r="J444" s="155"/>
      <c r="K444" s="155"/>
      <c r="L444" s="377"/>
    </row>
    <row r="445" spans="1:12">
      <c r="A445" s="152"/>
      <c r="B445" s="27"/>
      <c r="C445" s="27"/>
      <c r="D445" s="27"/>
      <c r="E445" s="27"/>
      <c r="F445" s="153"/>
      <c r="G445" s="27"/>
      <c r="H445" s="155"/>
      <c r="I445" s="155"/>
      <c r="J445" s="155"/>
      <c r="K445" s="155"/>
      <c r="L445" s="377"/>
    </row>
    <row r="446" spans="1:12">
      <c r="A446" s="152"/>
      <c r="B446" s="27"/>
      <c r="C446" s="27"/>
      <c r="D446" s="27"/>
      <c r="E446" s="27"/>
      <c r="F446" s="153"/>
      <c r="G446" s="27"/>
      <c r="H446" s="155"/>
      <c r="I446" s="155"/>
      <c r="J446" s="155"/>
      <c r="K446" s="155"/>
      <c r="L446" s="377"/>
    </row>
    <row r="447" spans="1:12">
      <c r="A447" s="152"/>
      <c r="B447" s="27"/>
      <c r="C447" s="27"/>
      <c r="D447" s="27"/>
      <c r="E447" s="27"/>
      <c r="F447" s="153"/>
      <c r="G447" s="27"/>
      <c r="H447" s="155"/>
      <c r="I447" s="155"/>
      <c r="J447" s="155"/>
      <c r="K447" s="155"/>
      <c r="L447" s="377"/>
    </row>
    <row r="448" spans="1:12">
      <c r="A448" s="152"/>
      <c r="B448" s="27"/>
      <c r="C448" s="27"/>
      <c r="D448" s="27"/>
      <c r="E448" s="27"/>
      <c r="F448" s="153"/>
      <c r="G448" s="27"/>
      <c r="H448" s="155"/>
      <c r="I448" s="155"/>
      <c r="J448" s="155"/>
      <c r="K448" s="155"/>
      <c r="L448" s="377"/>
    </row>
    <row r="449" spans="1:12">
      <c r="A449" s="152"/>
      <c r="B449" s="27"/>
      <c r="C449" s="27"/>
      <c r="D449" s="27"/>
      <c r="E449" s="27"/>
      <c r="F449" s="153"/>
      <c r="G449" s="27"/>
      <c r="H449" s="155"/>
      <c r="I449" s="155"/>
      <c r="J449" s="155"/>
      <c r="K449" s="155"/>
      <c r="L449" s="377"/>
    </row>
    <row r="450" spans="1:12">
      <c r="A450" s="152"/>
      <c r="B450" s="27"/>
      <c r="C450" s="27"/>
      <c r="D450" s="27"/>
      <c r="E450" s="27"/>
      <c r="F450" s="153"/>
      <c r="G450" s="27"/>
      <c r="H450" s="155"/>
      <c r="I450" s="155"/>
      <c r="J450" s="155"/>
      <c r="K450" s="155"/>
      <c r="L450" s="377"/>
    </row>
    <row r="451" spans="1:12">
      <c r="A451" s="152"/>
      <c r="B451" s="27"/>
      <c r="C451" s="27"/>
      <c r="D451" s="27"/>
      <c r="E451" s="27"/>
      <c r="F451" s="153"/>
      <c r="G451" s="27"/>
      <c r="H451" s="155"/>
      <c r="I451" s="155"/>
      <c r="J451" s="155"/>
      <c r="K451" s="155"/>
      <c r="L451" s="377"/>
    </row>
    <row r="452" spans="1:12">
      <c r="A452" s="152"/>
      <c r="B452" s="27"/>
      <c r="C452" s="27"/>
      <c r="D452" s="27"/>
      <c r="E452" s="27"/>
      <c r="F452" s="153"/>
      <c r="G452" s="27"/>
      <c r="H452" s="155"/>
      <c r="I452" s="155"/>
      <c r="J452" s="155"/>
      <c r="K452" s="155"/>
      <c r="L452" s="377"/>
    </row>
    <row r="453" spans="1:12">
      <c r="A453" s="152"/>
      <c r="B453" s="27"/>
      <c r="C453" s="27"/>
      <c r="D453" s="27"/>
      <c r="E453" s="27"/>
      <c r="F453" s="153"/>
      <c r="G453" s="27"/>
      <c r="H453" s="155"/>
      <c r="I453" s="155"/>
      <c r="J453" s="155"/>
      <c r="K453" s="155"/>
      <c r="L453" s="377"/>
    </row>
    <row r="454" spans="1:12">
      <c r="A454" s="152"/>
      <c r="B454" s="27"/>
      <c r="C454" s="27"/>
      <c r="D454" s="27"/>
      <c r="E454" s="27"/>
      <c r="F454" s="153"/>
      <c r="G454" s="27"/>
      <c r="H454" s="155"/>
      <c r="I454" s="155"/>
      <c r="J454" s="155"/>
      <c r="K454" s="155"/>
      <c r="L454" s="377"/>
    </row>
    <row r="455" spans="1:12">
      <c r="A455" s="152"/>
      <c r="B455" s="27"/>
      <c r="C455" s="27"/>
      <c r="D455" s="27"/>
      <c r="E455" s="27"/>
      <c r="F455" s="153"/>
      <c r="G455" s="27"/>
      <c r="H455" s="155"/>
      <c r="I455" s="155"/>
      <c r="J455" s="155"/>
      <c r="K455" s="155"/>
      <c r="L455" s="377"/>
    </row>
    <row r="456" spans="1:12">
      <c r="A456" s="152"/>
      <c r="B456" s="27"/>
      <c r="C456" s="27"/>
      <c r="D456" s="27"/>
      <c r="E456" s="27"/>
      <c r="F456" s="153"/>
      <c r="G456" s="27"/>
      <c r="H456" s="155"/>
      <c r="I456" s="155"/>
      <c r="J456" s="155"/>
      <c r="K456" s="155"/>
      <c r="L456" s="377"/>
    </row>
    <row r="457" spans="1:12">
      <c r="A457" s="152"/>
      <c r="B457" s="27"/>
      <c r="C457" s="27"/>
      <c r="D457" s="27"/>
      <c r="E457" s="27"/>
      <c r="F457" s="153"/>
      <c r="G457" s="27"/>
      <c r="H457" s="155"/>
      <c r="I457" s="155"/>
      <c r="J457" s="155"/>
      <c r="K457" s="155"/>
      <c r="L457" s="377"/>
    </row>
    <row r="458" spans="1:12">
      <c r="A458" s="152"/>
      <c r="B458" s="27"/>
      <c r="C458" s="27"/>
      <c r="D458" s="27"/>
      <c r="E458" s="27"/>
      <c r="F458" s="153"/>
      <c r="G458" s="27"/>
      <c r="H458" s="155"/>
      <c r="I458" s="155"/>
      <c r="J458" s="155"/>
      <c r="K458" s="155"/>
      <c r="L458" s="377"/>
    </row>
    <row r="459" spans="1:12">
      <c r="A459" s="152"/>
      <c r="B459" s="27"/>
      <c r="C459" s="27"/>
      <c r="D459" s="27"/>
      <c r="E459" s="27"/>
      <c r="F459" s="153"/>
      <c r="G459" s="27"/>
      <c r="H459" s="155"/>
      <c r="I459" s="155"/>
      <c r="J459" s="155"/>
      <c r="K459" s="155"/>
      <c r="L459" s="377"/>
    </row>
    <row r="460" spans="1:12">
      <c r="A460" s="152"/>
      <c r="B460" s="27"/>
      <c r="C460" s="27"/>
      <c r="D460" s="27"/>
      <c r="E460" s="27"/>
      <c r="F460" s="153"/>
      <c r="G460" s="27"/>
      <c r="H460" s="155"/>
      <c r="I460" s="155"/>
      <c r="J460" s="155"/>
      <c r="K460" s="155"/>
      <c r="L460" s="377"/>
    </row>
    <row r="461" spans="1:12">
      <c r="A461" s="152"/>
      <c r="B461" s="27"/>
      <c r="C461" s="27"/>
      <c r="D461" s="27"/>
      <c r="E461" s="27"/>
      <c r="F461" s="153"/>
      <c r="G461" s="27"/>
      <c r="H461" s="155"/>
      <c r="I461" s="155"/>
      <c r="J461" s="155"/>
      <c r="K461" s="155"/>
      <c r="L461" s="377"/>
    </row>
    <row r="462" spans="1:12">
      <c r="A462" s="152"/>
      <c r="B462" s="27"/>
      <c r="C462" s="27"/>
      <c r="D462" s="27"/>
      <c r="E462" s="27"/>
      <c r="F462" s="153"/>
      <c r="G462" s="27"/>
      <c r="H462" s="155"/>
      <c r="I462" s="155"/>
      <c r="J462" s="155"/>
      <c r="K462" s="155"/>
      <c r="L462" s="377"/>
    </row>
    <row r="463" spans="1:12">
      <c r="A463" s="152"/>
      <c r="B463" s="27"/>
      <c r="C463" s="27"/>
      <c r="D463" s="27"/>
      <c r="E463" s="27"/>
      <c r="F463" s="153"/>
      <c r="G463" s="27"/>
      <c r="H463" s="155"/>
      <c r="I463" s="155"/>
      <c r="J463" s="155"/>
      <c r="K463" s="155"/>
      <c r="L463" s="377"/>
    </row>
    <row r="464" spans="1:12">
      <c r="A464" s="152"/>
      <c r="B464" s="27"/>
      <c r="C464" s="27"/>
      <c r="D464" s="27"/>
      <c r="E464" s="27"/>
      <c r="F464" s="153"/>
      <c r="G464" s="27"/>
      <c r="H464" s="155"/>
      <c r="I464" s="155"/>
      <c r="J464" s="155"/>
      <c r="K464" s="155"/>
      <c r="L464" s="377"/>
    </row>
    <row r="465" spans="1:12">
      <c r="A465" s="152"/>
      <c r="B465" s="27"/>
      <c r="C465" s="27"/>
      <c r="D465" s="27"/>
      <c r="E465" s="27"/>
      <c r="F465" s="153"/>
      <c r="G465" s="27"/>
      <c r="H465" s="155"/>
      <c r="I465" s="155"/>
      <c r="J465" s="155"/>
      <c r="K465" s="155"/>
      <c r="L465" s="377"/>
    </row>
    <row r="466" spans="1:12">
      <c r="A466" s="152"/>
      <c r="B466" s="27"/>
      <c r="C466" s="27"/>
      <c r="D466" s="27"/>
      <c r="E466" s="27"/>
      <c r="F466" s="153"/>
      <c r="G466" s="27"/>
      <c r="H466" s="155"/>
      <c r="I466" s="155"/>
      <c r="J466" s="155"/>
      <c r="K466" s="155"/>
      <c r="L466" s="377"/>
    </row>
    <row r="467" spans="1:12">
      <c r="A467" s="152"/>
      <c r="B467" s="27"/>
      <c r="C467" s="27"/>
      <c r="D467" s="27"/>
      <c r="E467" s="166"/>
      <c r="F467" s="153"/>
      <c r="G467" s="27"/>
      <c r="H467" s="155"/>
      <c r="I467" s="155"/>
      <c r="J467" s="155"/>
      <c r="K467" s="155"/>
      <c r="L467" s="377"/>
    </row>
    <row r="468" spans="1:12">
      <c r="A468" s="152"/>
      <c r="B468" s="27"/>
      <c r="C468" s="27"/>
      <c r="D468" s="27"/>
      <c r="E468" s="27"/>
      <c r="F468" s="153"/>
      <c r="G468" s="27"/>
      <c r="H468" s="155"/>
      <c r="I468" s="155"/>
      <c r="J468" s="155"/>
      <c r="K468" s="155"/>
      <c r="L468" s="377"/>
    </row>
    <row r="469" spans="1:12">
      <c r="A469" s="152"/>
      <c r="B469" s="27"/>
      <c r="C469" s="27"/>
      <c r="D469" s="27"/>
      <c r="E469" s="27"/>
      <c r="F469" s="153"/>
      <c r="G469" s="27"/>
      <c r="H469" s="155"/>
      <c r="I469" s="155"/>
      <c r="J469" s="155"/>
      <c r="K469" s="155"/>
      <c r="L469" s="377"/>
    </row>
    <row r="470" spans="1:12">
      <c r="A470" s="152"/>
      <c r="B470" s="27"/>
      <c r="C470" s="27"/>
      <c r="D470" s="27"/>
      <c r="E470" s="27"/>
      <c r="F470" s="153"/>
      <c r="G470" s="27"/>
      <c r="H470" s="155"/>
      <c r="I470" s="155"/>
      <c r="J470" s="155"/>
      <c r="K470" s="155"/>
      <c r="L470" s="377"/>
    </row>
    <row r="471" spans="1:12">
      <c r="A471" s="152"/>
      <c r="B471" s="27"/>
      <c r="C471" s="27"/>
      <c r="D471" s="27"/>
      <c r="E471" s="27"/>
      <c r="F471" s="153"/>
      <c r="G471" s="27"/>
      <c r="H471" s="155"/>
      <c r="I471" s="155"/>
      <c r="J471" s="155"/>
      <c r="K471" s="155"/>
      <c r="L471" s="377"/>
    </row>
    <row r="472" spans="1:12">
      <c r="A472" s="152"/>
      <c r="B472" s="27"/>
      <c r="C472" s="27"/>
      <c r="D472" s="27"/>
      <c r="E472" s="27"/>
      <c r="F472" s="153"/>
      <c r="G472" s="27"/>
      <c r="H472" s="155"/>
      <c r="I472" s="155"/>
      <c r="J472" s="155"/>
      <c r="K472" s="155"/>
      <c r="L472" s="377"/>
    </row>
    <row r="473" spans="1:12">
      <c r="A473" s="152"/>
      <c r="B473" s="27"/>
      <c r="C473" s="27"/>
      <c r="D473" s="27"/>
      <c r="E473" s="27"/>
      <c r="F473" s="153"/>
      <c r="G473" s="27"/>
      <c r="H473" s="155"/>
      <c r="I473" s="155"/>
      <c r="J473" s="155"/>
      <c r="K473" s="155"/>
      <c r="L473" s="377"/>
    </row>
    <row r="474" spans="1:12">
      <c r="A474" s="152"/>
      <c r="B474" s="27"/>
      <c r="C474" s="27"/>
      <c r="D474" s="27"/>
      <c r="E474" s="27"/>
      <c r="F474" s="153"/>
      <c r="G474" s="27"/>
      <c r="H474" s="155"/>
      <c r="I474" s="155"/>
      <c r="J474" s="155"/>
      <c r="K474" s="155"/>
      <c r="L474" s="377"/>
    </row>
    <row r="475" spans="1:12">
      <c r="A475" s="152"/>
      <c r="B475" s="27"/>
      <c r="C475" s="27"/>
      <c r="D475" s="27"/>
      <c r="E475" s="27"/>
      <c r="F475" s="153"/>
      <c r="G475" s="27"/>
      <c r="H475" s="155"/>
      <c r="I475" s="155"/>
      <c r="J475" s="155"/>
      <c r="K475" s="155"/>
      <c r="L475" s="377"/>
    </row>
    <row r="476" spans="1:12">
      <c r="A476" s="152"/>
      <c r="B476" s="27"/>
      <c r="C476" s="27"/>
      <c r="D476" s="27"/>
      <c r="E476" s="27"/>
      <c r="F476" s="153"/>
      <c r="G476" s="27"/>
      <c r="H476" s="155"/>
      <c r="I476" s="155"/>
      <c r="J476" s="155"/>
      <c r="K476" s="155"/>
      <c r="L476" s="377"/>
    </row>
    <row r="477" spans="1:12">
      <c r="A477" s="152"/>
      <c r="B477" s="27"/>
      <c r="C477" s="27"/>
      <c r="D477" s="27"/>
      <c r="E477" s="27"/>
      <c r="F477" s="153"/>
      <c r="G477" s="27"/>
      <c r="H477" s="155"/>
      <c r="I477" s="155"/>
      <c r="J477" s="155"/>
      <c r="K477" s="155"/>
      <c r="L477" s="377"/>
    </row>
    <row r="478" spans="1:12">
      <c r="A478" s="152"/>
      <c r="B478" s="27"/>
      <c r="C478" s="27"/>
      <c r="D478" s="27"/>
      <c r="E478" s="27"/>
      <c r="F478" s="153"/>
      <c r="G478" s="27"/>
      <c r="H478" s="155"/>
      <c r="I478" s="155"/>
      <c r="J478" s="155"/>
      <c r="K478" s="155"/>
      <c r="L478" s="377"/>
    </row>
    <row r="479" spans="1:12">
      <c r="A479" s="152"/>
      <c r="B479" s="27"/>
      <c r="C479" s="27"/>
      <c r="D479" s="27"/>
      <c r="E479" s="27"/>
      <c r="F479" s="153"/>
      <c r="G479" s="27"/>
      <c r="H479" s="155"/>
      <c r="I479" s="155"/>
      <c r="J479" s="155"/>
      <c r="K479" s="155"/>
      <c r="L479" s="377"/>
    </row>
    <row r="480" spans="1:12">
      <c r="A480" s="152"/>
      <c r="B480" s="27"/>
      <c r="C480" s="27"/>
      <c r="D480" s="27"/>
      <c r="E480" s="27"/>
      <c r="F480" s="152"/>
      <c r="G480" s="27"/>
      <c r="H480" s="155"/>
      <c r="I480" s="155"/>
      <c r="J480" s="155"/>
      <c r="K480" s="155"/>
      <c r="L480" s="377"/>
    </row>
    <row r="481" spans="1:12">
      <c r="A481" s="152"/>
      <c r="B481" s="27"/>
      <c r="C481" s="27"/>
      <c r="D481" s="27"/>
      <c r="E481" s="27"/>
      <c r="F481" s="152"/>
      <c r="G481" s="27"/>
      <c r="H481" s="155"/>
      <c r="I481" s="155"/>
      <c r="J481" s="155"/>
      <c r="K481" s="155"/>
      <c r="L481" s="377"/>
    </row>
    <row r="482" spans="1:12">
      <c r="A482" s="152"/>
      <c r="B482" s="27"/>
      <c r="C482" s="27"/>
      <c r="D482" s="27"/>
      <c r="E482" s="27"/>
      <c r="F482" s="152"/>
      <c r="G482" s="27"/>
      <c r="H482" s="155"/>
      <c r="I482" s="155"/>
      <c r="J482" s="155"/>
      <c r="K482" s="155"/>
      <c r="L482" s="377"/>
    </row>
    <row r="483" spans="1:12">
      <c r="A483" s="152"/>
      <c r="B483" s="27"/>
      <c r="C483" s="27"/>
      <c r="D483" s="27"/>
      <c r="E483" s="27"/>
      <c r="F483" s="152"/>
      <c r="G483" s="27"/>
      <c r="H483" s="155"/>
      <c r="I483" s="155"/>
      <c r="J483" s="155"/>
      <c r="K483" s="155"/>
      <c r="L483" s="377"/>
    </row>
    <row r="484" spans="1:12">
      <c r="A484" s="152"/>
      <c r="B484" s="27"/>
      <c r="C484" s="27"/>
      <c r="D484" s="27"/>
      <c r="E484" s="27"/>
      <c r="F484" s="152"/>
      <c r="G484" s="27"/>
      <c r="H484" s="155"/>
      <c r="I484" s="155"/>
      <c r="J484" s="155"/>
      <c r="K484" s="155"/>
      <c r="L484" s="377"/>
    </row>
    <row r="485" spans="1:12">
      <c r="A485" s="152"/>
      <c r="B485" s="27"/>
      <c r="C485" s="27"/>
      <c r="D485" s="27"/>
      <c r="E485" s="27"/>
      <c r="F485" s="152"/>
      <c r="G485" s="27"/>
      <c r="H485" s="155"/>
      <c r="I485" s="155"/>
      <c r="J485" s="155"/>
      <c r="K485" s="155"/>
      <c r="L485" s="377"/>
    </row>
    <row r="486" spans="1:12">
      <c r="A486" s="152"/>
      <c r="B486" s="27"/>
      <c r="C486" s="27"/>
      <c r="D486" s="27"/>
      <c r="E486" s="27"/>
      <c r="F486" s="152"/>
      <c r="G486" s="27"/>
      <c r="H486" s="155"/>
      <c r="I486" s="155"/>
      <c r="J486" s="155"/>
      <c r="K486" s="155"/>
      <c r="L486" s="377"/>
    </row>
    <row r="487" spans="1:12">
      <c r="A487" s="152"/>
      <c r="B487" s="27"/>
      <c r="C487" s="27"/>
      <c r="D487" s="27"/>
      <c r="E487" s="27"/>
      <c r="F487" s="152"/>
      <c r="G487" s="27"/>
      <c r="H487" s="155"/>
      <c r="I487" s="155"/>
      <c r="J487" s="155"/>
      <c r="K487" s="155"/>
      <c r="L487" s="377"/>
    </row>
    <row r="488" spans="1:12">
      <c r="A488" s="152"/>
      <c r="B488" s="27"/>
      <c r="C488" s="27"/>
      <c r="D488" s="27"/>
      <c r="E488" s="27"/>
      <c r="F488" s="152"/>
      <c r="G488" s="27"/>
      <c r="H488" s="155"/>
      <c r="I488" s="155"/>
      <c r="J488" s="155"/>
      <c r="K488" s="155"/>
      <c r="L488" s="377"/>
    </row>
    <row r="489" spans="1:12">
      <c r="A489" s="152"/>
      <c r="B489" s="27"/>
      <c r="C489" s="27"/>
      <c r="D489" s="27"/>
      <c r="E489" s="27"/>
      <c r="F489" s="152"/>
      <c r="G489" s="27"/>
      <c r="H489" s="155"/>
      <c r="I489" s="155"/>
      <c r="J489" s="155"/>
      <c r="K489" s="155"/>
      <c r="L489" s="377"/>
    </row>
    <row r="490" spans="1:12">
      <c r="A490" s="152"/>
      <c r="B490" s="27"/>
      <c r="C490" s="27"/>
      <c r="D490" s="27"/>
      <c r="E490" s="27"/>
      <c r="F490" s="152"/>
      <c r="G490" s="27"/>
      <c r="H490" s="155"/>
      <c r="I490" s="155"/>
      <c r="J490" s="155"/>
      <c r="K490" s="155"/>
      <c r="L490" s="377"/>
    </row>
    <row r="491" spans="1:12">
      <c r="A491" s="152"/>
      <c r="B491" s="27"/>
      <c r="C491" s="27"/>
      <c r="D491" s="27"/>
      <c r="E491" s="27"/>
      <c r="F491" s="152"/>
      <c r="G491" s="27"/>
      <c r="H491" s="155"/>
      <c r="I491" s="155"/>
      <c r="J491" s="155"/>
      <c r="K491" s="155"/>
      <c r="L491" s="377"/>
    </row>
    <row r="492" spans="1:12">
      <c r="A492" s="152"/>
      <c r="B492" s="27"/>
      <c r="C492" s="27"/>
      <c r="D492" s="27"/>
      <c r="E492" s="27"/>
      <c r="F492" s="152"/>
      <c r="G492" s="27"/>
      <c r="H492" s="155"/>
      <c r="I492" s="155"/>
      <c r="J492" s="155"/>
      <c r="K492" s="155"/>
      <c r="L492" s="377"/>
    </row>
    <row r="493" spans="1:12">
      <c r="A493" s="152"/>
      <c r="B493" s="27"/>
      <c r="C493" s="27"/>
      <c r="D493" s="27"/>
      <c r="E493" s="27"/>
      <c r="F493" s="152"/>
      <c r="G493" s="27"/>
      <c r="H493" s="155"/>
      <c r="I493" s="155"/>
      <c r="J493" s="155"/>
      <c r="K493" s="155"/>
      <c r="L493" s="377"/>
    </row>
    <row r="494" spans="1:12">
      <c r="A494" s="152"/>
      <c r="B494" s="27"/>
      <c r="C494" s="27"/>
      <c r="D494" s="27"/>
      <c r="E494" s="27"/>
      <c r="F494" s="152"/>
      <c r="G494" s="27"/>
      <c r="H494" s="155"/>
      <c r="I494" s="155"/>
      <c r="J494" s="155"/>
      <c r="K494" s="155"/>
      <c r="L494" s="377"/>
    </row>
    <row r="495" spans="1:12">
      <c r="A495" s="152"/>
      <c r="B495" s="27"/>
      <c r="C495" s="27"/>
      <c r="D495" s="27"/>
      <c r="E495" s="27"/>
      <c r="F495" s="152"/>
      <c r="G495" s="27"/>
      <c r="H495" s="155"/>
      <c r="I495" s="155"/>
      <c r="J495" s="155"/>
      <c r="K495" s="155"/>
      <c r="L495" s="377"/>
    </row>
    <row r="496" spans="1:12">
      <c r="A496" s="152"/>
      <c r="B496" s="27"/>
      <c r="C496" s="27"/>
      <c r="D496" s="27"/>
      <c r="E496" s="27"/>
      <c r="F496" s="152"/>
      <c r="G496" s="27"/>
      <c r="H496" s="155"/>
      <c r="I496" s="155"/>
      <c r="J496" s="155"/>
      <c r="K496" s="155"/>
      <c r="L496" s="377"/>
    </row>
    <row r="497" spans="1:12">
      <c r="A497" s="152"/>
      <c r="B497" s="27"/>
      <c r="C497" s="27"/>
      <c r="D497" s="27"/>
      <c r="E497" s="27"/>
      <c r="F497" s="152"/>
      <c r="G497" s="27"/>
      <c r="H497" s="155"/>
      <c r="I497" s="155"/>
      <c r="J497" s="155"/>
      <c r="K497" s="155"/>
      <c r="L497" s="377"/>
    </row>
    <row r="498" spans="1:12">
      <c r="A498" s="152"/>
      <c r="B498" s="27"/>
      <c r="C498" s="27"/>
      <c r="D498" s="27"/>
      <c r="E498" s="27"/>
      <c r="F498" s="152"/>
      <c r="G498" s="27"/>
      <c r="H498" s="155"/>
      <c r="I498" s="155"/>
      <c r="J498" s="155"/>
      <c r="K498" s="155"/>
      <c r="L498" s="377"/>
    </row>
    <row r="499" spans="1:12">
      <c r="A499" s="152"/>
      <c r="B499" s="27"/>
      <c r="C499" s="27"/>
      <c r="D499" s="27"/>
      <c r="E499" s="27"/>
      <c r="F499" s="152"/>
      <c r="G499" s="27"/>
      <c r="H499" s="155"/>
      <c r="I499" s="155"/>
      <c r="J499" s="155"/>
      <c r="K499" s="155"/>
      <c r="L499" s="377"/>
    </row>
    <row r="500" spans="1:12">
      <c r="A500" s="152"/>
      <c r="B500" s="27"/>
      <c r="C500" s="27"/>
      <c r="D500" s="27"/>
      <c r="E500" s="27"/>
      <c r="F500" s="152"/>
      <c r="G500" s="27"/>
      <c r="H500" s="155"/>
      <c r="I500" s="155"/>
      <c r="J500" s="155"/>
      <c r="K500" s="155"/>
      <c r="L500" s="377"/>
    </row>
    <row r="501" spans="1:12">
      <c r="A501" s="152"/>
      <c r="B501" s="27"/>
      <c r="C501" s="27"/>
      <c r="D501" s="27"/>
      <c r="E501" s="27"/>
      <c r="F501" s="152"/>
      <c r="G501" s="27"/>
      <c r="H501" s="155"/>
      <c r="I501" s="155"/>
      <c r="J501" s="155"/>
      <c r="K501" s="155"/>
      <c r="L501" s="377"/>
    </row>
    <row r="502" spans="1:12">
      <c r="A502" s="152"/>
      <c r="B502" s="27"/>
      <c r="C502" s="27"/>
      <c r="D502" s="27"/>
      <c r="E502" s="27"/>
      <c r="F502" s="152"/>
      <c r="G502" s="27"/>
      <c r="H502" s="155"/>
      <c r="I502" s="155"/>
      <c r="J502" s="155"/>
      <c r="K502" s="155"/>
      <c r="L502" s="377"/>
    </row>
    <row r="503" spans="1:12">
      <c r="A503" s="152"/>
      <c r="B503" s="27"/>
      <c r="C503" s="27"/>
      <c r="D503" s="27"/>
      <c r="E503" s="27"/>
      <c r="F503" s="152"/>
      <c r="G503" s="27"/>
      <c r="H503" s="155"/>
      <c r="I503" s="155"/>
      <c r="J503" s="155"/>
      <c r="K503" s="155"/>
      <c r="L503" s="377"/>
    </row>
    <row r="504" spans="1:12">
      <c r="A504" s="152"/>
      <c r="B504" s="27"/>
      <c r="C504" s="27"/>
      <c r="D504" s="27"/>
      <c r="E504" s="27"/>
      <c r="F504" s="152"/>
      <c r="G504" s="27"/>
      <c r="H504" s="155"/>
      <c r="I504" s="155"/>
      <c r="J504" s="155"/>
      <c r="K504" s="155"/>
      <c r="L504" s="377"/>
    </row>
    <row r="505" spans="1:12">
      <c r="A505" s="152"/>
      <c r="B505" s="27"/>
      <c r="C505" s="27"/>
      <c r="D505" s="27"/>
      <c r="E505" s="27"/>
      <c r="F505" s="152"/>
      <c r="G505" s="27"/>
      <c r="H505" s="155"/>
      <c r="I505" s="155"/>
      <c r="J505" s="155"/>
      <c r="K505" s="155"/>
      <c r="L505" s="377"/>
    </row>
    <row r="506" spans="1:12">
      <c r="A506" s="152"/>
      <c r="B506" s="27"/>
      <c r="C506" s="27"/>
      <c r="D506" s="27"/>
      <c r="E506" s="27"/>
      <c r="F506" s="152"/>
      <c r="G506" s="27"/>
      <c r="H506" s="155"/>
      <c r="I506" s="155"/>
      <c r="J506" s="155"/>
      <c r="K506" s="155"/>
      <c r="L506" s="377"/>
    </row>
    <row r="507" spans="1:12">
      <c r="A507" s="152"/>
      <c r="B507" s="27"/>
      <c r="C507" s="27"/>
      <c r="D507" s="27"/>
      <c r="E507" s="27"/>
      <c r="F507" s="152"/>
      <c r="G507" s="27"/>
      <c r="H507" s="155"/>
      <c r="I507" s="155"/>
      <c r="J507" s="155"/>
      <c r="K507" s="155"/>
      <c r="L507" s="377"/>
    </row>
    <row r="508" spans="1:12">
      <c r="A508" s="152"/>
      <c r="B508" s="27"/>
      <c r="C508" s="27"/>
      <c r="D508" s="27"/>
      <c r="E508" s="27"/>
      <c r="F508" s="152"/>
      <c r="G508" s="27"/>
      <c r="H508" s="155"/>
      <c r="I508" s="155"/>
      <c r="J508" s="155"/>
      <c r="K508" s="155"/>
      <c r="L508" s="377"/>
    </row>
    <row r="509" spans="1:12">
      <c r="A509" s="152"/>
      <c r="B509" s="27"/>
      <c r="C509" s="27"/>
      <c r="D509" s="27"/>
      <c r="E509" s="27"/>
      <c r="F509" s="152"/>
      <c r="G509" s="27"/>
      <c r="H509" s="155"/>
      <c r="I509" s="155"/>
      <c r="J509" s="155"/>
      <c r="K509" s="155"/>
      <c r="L509" s="377"/>
    </row>
    <row r="510" spans="1:12">
      <c r="A510" s="152"/>
      <c r="B510" s="27"/>
      <c r="C510" s="27"/>
      <c r="D510" s="27"/>
      <c r="E510" s="27"/>
      <c r="F510" s="152"/>
      <c r="G510" s="27"/>
      <c r="H510" s="155"/>
      <c r="I510" s="155"/>
      <c r="J510" s="155"/>
      <c r="K510" s="155"/>
      <c r="L510" s="377"/>
    </row>
    <row r="511" spans="1:12">
      <c r="A511" s="152"/>
      <c r="B511" s="27"/>
      <c r="C511" s="27"/>
      <c r="D511" s="27"/>
      <c r="E511" s="27"/>
      <c r="F511" s="152"/>
      <c r="G511" s="27"/>
      <c r="H511" s="155"/>
      <c r="I511" s="155"/>
      <c r="J511" s="155"/>
      <c r="K511" s="155"/>
      <c r="L511" s="377"/>
    </row>
    <row r="512" spans="1:12">
      <c r="A512" s="152"/>
      <c r="B512" s="27"/>
      <c r="C512" s="27"/>
      <c r="D512" s="27"/>
      <c r="E512" s="27"/>
      <c r="F512" s="152"/>
      <c r="G512" s="27"/>
      <c r="H512" s="155"/>
      <c r="I512" s="155"/>
      <c r="J512" s="155"/>
      <c r="K512" s="155"/>
      <c r="L512" s="377"/>
    </row>
    <row r="513" spans="1:12">
      <c r="A513" s="152"/>
      <c r="B513" s="27"/>
      <c r="C513" s="27"/>
      <c r="D513" s="27"/>
      <c r="E513" s="27"/>
      <c r="F513" s="152"/>
      <c r="G513" s="27"/>
      <c r="H513" s="155"/>
      <c r="I513" s="155"/>
      <c r="J513" s="155"/>
      <c r="K513" s="155"/>
      <c r="L513" s="377"/>
    </row>
    <row r="514" spans="1:12">
      <c r="A514" s="152"/>
      <c r="B514" s="27"/>
      <c r="C514" s="27"/>
      <c r="D514" s="27"/>
      <c r="E514" s="27"/>
      <c r="F514" s="152"/>
      <c r="G514" s="27"/>
      <c r="H514" s="155"/>
      <c r="I514" s="155"/>
      <c r="J514" s="155"/>
      <c r="K514" s="155"/>
      <c r="L514" s="377"/>
    </row>
    <row r="515" spans="1:12">
      <c r="A515" s="152"/>
      <c r="B515" s="27"/>
      <c r="C515" s="27"/>
      <c r="D515" s="27"/>
      <c r="E515" s="27"/>
      <c r="F515" s="152"/>
      <c r="G515" s="27"/>
      <c r="H515" s="155"/>
      <c r="I515" s="155"/>
      <c r="J515" s="155"/>
      <c r="K515" s="155"/>
      <c r="L515" s="377"/>
    </row>
    <row r="516" spans="1:12">
      <c r="A516" s="152"/>
      <c r="B516" s="27"/>
      <c r="C516" s="27"/>
      <c r="D516" s="27"/>
      <c r="E516" s="27"/>
      <c r="F516" s="152"/>
      <c r="G516" s="27"/>
      <c r="H516" s="155"/>
      <c r="I516" s="155"/>
      <c r="J516" s="155"/>
      <c r="K516" s="155"/>
      <c r="L516" s="377"/>
    </row>
    <row r="517" spans="1:12">
      <c r="A517" s="152"/>
      <c r="B517" s="27"/>
      <c r="C517" s="27"/>
      <c r="D517" s="27"/>
      <c r="E517" s="27"/>
      <c r="F517" s="152"/>
      <c r="G517" s="27"/>
      <c r="H517" s="155"/>
      <c r="I517" s="155"/>
      <c r="J517" s="155"/>
      <c r="K517" s="155"/>
      <c r="L517" s="377"/>
    </row>
    <row r="518" spans="1:12">
      <c r="A518" s="152"/>
      <c r="B518" s="27"/>
      <c r="C518" s="27"/>
      <c r="D518" s="27"/>
      <c r="E518" s="27"/>
      <c r="F518" s="152"/>
      <c r="G518" s="27"/>
      <c r="H518" s="155"/>
      <c r="I518" s="155"/>
      <c r="J518" s="155"/>
      <c r="K518" s="155"/>
      <c r="L518" s="377"/>
    </row>
    <row r="519" spans="1:12">
      <c r="A519" s="152"/>
      <c r="B519" s="27"/>
      <c r="C519" s="27"/>
      <c r="D519" s="27"/>
      <c r="E519" s="27"/>
      <c r="F519" s="152"/>
      <c r="G519" s="27"/>
      <c r="H519" s="155"/>
      <c r="I519" s="155"/>
      <c r="J519" s="155"/>
      <c r="K519" s="155"/>
      <c r="L519" s="377"/>
    </row>
    <row r="520" spans="1:12">
      <c r="A520" s="152"/>
      <c r="B520" s="27"/>
      <c r="C520" s="27"/>
      <c r="D520" s="27"/>
      <c r="E520" s="27"/>
      <c r="F520" s="152"/>
      <c r="G520" s="27"/>
      <c r="H520" s="155"/>
      <c r="I520" s="155"/>
      <c r="J520" s="155"/>
      <c r="K520" s="155"/>
      <c r="L520" s="377"/>
    </row>
    <row r="521" spans="1:12">
      <c r="A521" s="152"/>
      <c r="B521" s="27"/>
      <c r="C521" s="27"/>
      <c r="D521" s="27"/>
      <c r="E521" s="27"/>
      <c r="F521" s="152"/>
      <c r="G521" s="27"/>
      <c r="H521" s="155"/>
      <c r="I521" s="155"/>
      <c r="J521" s="155"/>
      <c r="K521" s="155"/>
      <c r="L521" s="377"/>
    </row>
    <row r="522" spans="1:12">
      <c r="A522" s="152"/>
      <c r="B522" s="27"/>
      <c r="C522" s="27"/>
      <c r="D522" s="27"/>
      <c r="E522" s="27"/>
      <c r="F522" s="152"/>
      <c r="G522" s="27"/>
      <c r="H522" s="155"/>
      <c r="I522" s="155"/>
      <c r="J522" s="155"/>
      <c r="K522" s="155"/>
      <c r="L522" s="377"/>
    </row>
    <row r="523" spans="1:12">
      <c r="A523" s="152"/>
      <c r="B523" s="27"/>
      <c r="C523" s="27"/>
      <c r="D523" s="27"/>
      <c r="E523" s="27"/>
      <c r="F523" s="152"/>
      <c r="G523" s="27"/>
      <c r="H523" s="155"/>
      <c r="I523" s="155"/>
      <c r="J523" s="155"/>
      <c r="K523" s="155"/>
      <c r="L523" s="377"/>
    </row>
    <row r="524" spans="1:12">
      <c r="A524" s="152"/>
      <c r="B524" s="27"/>
      <c r="C524" s="27"/>
      <c r="D524" s="27"/>
      <c r="E524" s="27"/>
      <c r="F524" s="153"/>
      <c r="G524" s="27"/>
      <c r="H524" s="155"/>
      <c r="I524" s="155"/>
      <c r="J524" s="155"/>
      <c r="K524" s="155"/>
      <c r="L524" s="377"/>
    </row>
    <row r="525" spans="1:12">
      <c r="A525" s="152"/>
      <c r="B525" s="27"/>
      <c r="C525" s="27"/>
      <c r="D525" s="27"/>
      <c r="E525" s="27"/>
      <c r="F525" s="153"/>
      <c r="G525" s="27"/>
      <c r="H525" s="155"/>
      <c r="I525" s="155"/>
      <c r="J525" s="155"/>
      <c r="K525" s="155"/>
      <c r="L525" s="377"/>
    </row>
    <row r="526" spans="1:12">
      <c r="A526" s="152"/>
      <c r="B526" s="27"/>
      <c r="C526" s="27"/>
      <c r="D526" s="27"/>
      <c r="E526" s="27"/>
      <c r="F526" s="153"/>
      <c r="G526" s="167"/>
      <c r="H526" s="155"/>
      <c r="I526" s="155"/>
      <c r="J526" s="155"/>
      <c r="K526" s="155"/>
      <c r="L526" s="377"/>
    </row>
    <row r="527" spans="1:12">
      <c r="A527" s="152"/>
      <c r="B527" s="27"/>
      <c r="C527" s="27"/>
      <c r="D527" s="27"/>
      <c r="E527" s="27"/>
      <c r="F527" s="153"/>
      <c r="G527" s="167"/>
      <c r="H527" s="155"/>
      <c r="I527" s="155"/>
      <c r="J527" s="155"/>
      <c r="K527" s="155"/>
      <c r="L527" s="377"/>
    </row>
    <row r="528" spans="1:12">
      <c r="A528" s="152"/>
      <c r="B528" s="27"/>
      <c r="C528" s="27"/>
      <c r="D528" s="27"/>
      <c r="E528" s="27"/>
      <c r="F528" s="153"/>
      <c r="G528" s="167"/>
      <c r="H528" s="155"/>
      <c r="I528" s="155"/>
      <c r="J528" s="155"/>
      <c r="K528" s="155"/>
      <c r="L528" s="377"/>
    </row>
    <row r="529" spans="1:12">
      <c r="A529" s="152"/>
      <c r="B529" s="27"/>
      <c r="C529" s="27"/>
      <c r="D529" s="27"/>
      <c r="E529" s="27"/>
      <c r="F529" s="153"/>
      <c r="G529" s="167"/>
      <c r="H529" s="155"/>
      <c r="I529" s="155"/>
      <c r="J529" s="155"/>
      <c r="K529" s="155"/>
      <c r="L529" s="377"/>
    </row>
    <row r="530" spans="1:12">
      <c r="A530" s="152"/>
      <c r="B530" s="27"/>
      <c r="C530" s="27"/>
      <c r="D530" s="27"/>
      <c r="E530" s="27"/>
      <c r="F530" s="153"/>
      <c r="G530" s="27"/>
      <c r="H530" s="155"/>
      <c r="I530" s="155"/>
      <c r="J530" s="155"/>
      <c r="K530" s="155"/>
      <c r="L530" s="377"/>
    </row>
    <row r="531" spans="1:12">
      <c r="A531" s="152"/>
      <c r="B531" s="27"/>
      <c r="C531" s="27"/>
      <c r="D531" s="27"/>
      <c r="E531" s="27"/>
      <c r="F531" s="153"/>
      <c r="G531" s="27"/>
      <c r="H531" s="155"/>
      <c r="I531" s="155"/>
      <c r="J531" s="155"/>
      <c r="K531" s="155"/>
      <c r="L531" s="377"/>
    </row>
    <row r="532" spans="1:12">
      <c r="A532" s="152"/>
      <c r="B532" s="27"/>
      <c r="C532" s="27"/>
      <c r="D532" s="27"/>
      <c r="E532" s="27"/>
      <c r="F532" s="153"/>
      <c r="G532" s="27"/>
      <c r="H532" s="155"/>
      <c r="I532" s="155"/>
      <c r="J532" s="155"/>
      <c r="K532" s="155"/>
      <c r="L532" s="377"/>
    </row>
    <row r="533" spans="1:12">
      <c r="A533" s="152"/>
      <c r="B533" s="27"/>
      <c r="C533" s="27"/>
      <c r="D533" s="27"/>
      <c r="E533" s="27"/>
      <c r="F533" s="153"/>
      <c r="G533" s="27"/>
      <c r="H533" s="155"/>
      <c r="I533" s="155"/>
      <c r="J533" s="155"/>
      <c r="K533" s="155"/>
      <c r="L533" s="377"/>
    </row>
    <row r="534" spans="1:12">
      <c r="A534" s="152"/>
      <c r="B534" s="27"/>
      <c r="C534" s="27"/>
      <c r="D534" s="27"/>
      <c r="E534" s="27"/>
      <c r="F534" s="153"/>
      <c r="G534" s="27"/>
      <c r="H534" s="155"/>
      <c r="I534" s="155"/>
      <c r="J534" s="155"/>
      <c r="K534" s="155"/>
      <c r="L534" s="377"/>
    </row>
    <row r="535" spans="1:12">
      <c r="A535" s="152"/>
      <c r="B535" s="27"/>
      <c r="C535" s="27"/>
      <c r="D535" s="27"/>
      <c r="E535" s="27"/>
      <c r="F535" s="153"/>
      <c r="G535" s="27"/>
      <c r="H535" s="155"/>
      <c r="I535" s="155"/>
      <c r="J535" s="155"/>
      <c r="K535" s="155"/>
      <c r="L535" s="377"/>
    </row>
    <row r="536" spans="1:12">
      <c r="A536" s="152"/>
      <c r="B536" s="27"/>
      <c r="C536" s="27"/>
      <c r="D536" s="27"/>
      <c r="E536" s="27"/>
      <c r="F536" s="153"/>
      <c r="G536" s="27"/>
      <c r="H536" s="155"/>
      <c r="I536" s="155"/>
      <c r="J536" s="155"/>
      <c r="K536" s="155"/>
      <c r="L536" s="377"/>
    </row>
    <row r="537" spans="1:12">
      <c r="A537" s="152"/>
      <c r="B537" s="27"/>
      <c r="C537" s="27"/>
      <c r="D537" s="27"/>
      <c r="E537" s="27"/>
      <c r="F537" s="153"/>
      <c r="G537" s="27"/>
      <c r="H537" s="155"/>
      <c r="I537" s="155"/>
      <c r="J537" s="155"/>
      <c r="K537" s="155"/>
      <c r="L537" s="377"/>
    </row>
    <row r="538" spans="1:12">
      <c r="A538" s="152"/>
      <c r="B538" s="27"/>
      <c r="C538" s="27"/>
      <c r="D538" s="27"/>
      <c r="E538" s="27"/>
      <c r="F538" s="153"/>
      <c r="G538" s="27"/>
      <c r="H538" s="155"/>
      <c r="I538" s="155"/>
      <c r="J538" s="155"/>
      <c r="K538" s="155"/>
      <c r="L538" s="377"/>
    </row>
    <row r="539" spans="1:12">
      <c r="A539" s="152"/>
      <c r="B539" s="27"/>
      <c r="C539" s="27"/>
      <c r="D539" s="27"/>
      <c r="E539" s="27"/>
      <c r="F539" s="153"/>
      <c r="G539" s="27"/>
      <c r="H539" s="155"/>
      <c r="I539" s="155"/>
      <c r="J539" s="155"/>
      <c r="K539" s="155"/>
      <c r="L539" s="377"/>
    </row>
    <row r="540" spans="1:12">
      <c r="A540" s="152"/>
      <c r="B540" s="27"/>
      <c r="C540" s="27"/>
      <c r="D540" s="27"/>
      <c r="E540" s="27"/>
      <c r="F540" s="153"/>
      <c r="G540" s="27"/>
      <c r="H540" s="155"/>
      <c r="I540" s="155"/>
      <c r="J540" s="155"/>
      <c r="K540" s="155"/>
      <c r="L540" s="377"/>
    </row>
    <row r="541" spans="1:12">
      <c r="A541" s="152"/>
      <c r="B541" s="27"/>
      <c r="C541" s="27"/>
      <c r="D541" s="27"/>
      <c r="E541" s="27"/>
      <c r="F541" s="153"/>
      <c r="G541" s="27"/>
      <c r="H541" s="155"/>
      <c r="I541" s="155"/>
      <c r="J541" s="155"/>
      <c r="K541" s="155"/>
      <c r="L541" s="377"/>
    </row>
    <row r="542" spans="1:12">
      <c r="A542" s="152"/>
      <c r="B542" s="27"/>
      <c r="C542" s="27"/>
      <c r="D542" s="27"/>
      <c r="E542" s="27"/>
      <c r="F542" s="153"/>
      <c r="G542" s="27"/>
      <c r="H542" s="155"/>
      <c r="I542" s="155"/>
      <c r="J542" s="155"/>
      <c r="K542" s="155"/>
      <c r="L542" s="377"/>
    </row>
    <row r="543" spans="1:12">
      <c r="A543" s="152"/>
      <c r="B543" s="27"/>
      <c r="C543" s="27"/>
      <c r="D543" s="27"/>
      <c r="E543" s="27"/>
      <c r="F543" s="153"/>
      <c r="G543" s="27"/>
      <c r="H543" s="155"/>
      <c r="I543" s="155"/>
      <c r="J543" s="155"/>
      <c r="K543" s="155"/>
      <c r="L543" s="377"/>
    </row>
    <row r="544" spans="1:12">
      <c r="A544" s="152"/>
      <c r="B544" s="27"/>
      <c r="C544" s="27"/>
      <c r="D544" s="27"/>
      <c r="E544" s="27"/>
      <c r="F544" s="153"/>
      <c r="G544" s="27"/>
      <c r="H544" s="155"/>
      <c r="I544" s="155"/>
      <c r="J544" s="155"/>
      <c r="K544" s="155"/>
      <c r="L544" s="377"/>
    </row>
    <row r="545" spans="1:12">
      <c r="A545" s="152"/>
      <c r="B545" s="27"/>
      <c r="C545" s="27"/>
      <c r="D545" s="27"/>
      <c r="E545" s="27"/>
      <c r="F545" s="153"/>
      <c r="G545" s="27"/>
      <c r="H545" s="155"/>
      <c r="I545" s="155"/>
      <c r="J545" s="155"/>
      <c r="K545" s="155"/>
      <c r="L545" s="377"/>
    </row>
    <row r="546" spans="1:12">
      <c r="A546" s="152"/>
      <c r="B546" s="27"/>
      <c r="C546" s="27"/>
      <c r="D546" s="27"/>
      <c r="E546" s="27"/>
      <c r="F546" s="153"/>
      <c r="G546" s="27"/>
      <c r="H546" s="155"/>
      <c r="I546" s="155"/>
      <c r="J546" s="155"/>
      <c r="K546" s="155"/>
      <c r="L546" s="377"/>
    </row>
    <row r="547" spans="1:12">
      <c r="A547" s="152"/>
      <c r="B547" s="27"/>
      <c r="C547" s="27"/>
      <c r="D547" s="27"/>
      <c r="E547" s="27"/>
      <c r="F547" s="153"/>
      <c r="G547" s="27"/>
      <c r="H547" s="155"/>
      <c r="I547" s="155"/>
      <c r="J547" s="155"/>
      <c r="K547" s="155"/>
      <c r="L547" s="377"/>
    </row>
    <row r="548" spans="1:12">
      <c r="A548" s="152"/>
      <c r="B548" s="27"/>
      <c r="C548" s="27"/>
      <c r="D548" s="27"/>
      <c r="E548" s="27"/>
      <c r="F548" s="153"/>
      <c r="G548" s="27"/>
      <c r="H548" s="155"/>
      <c r="I548" s="155"/>
      <c r="J548" s="155"/>
      <c r="K548" s="155"/>
      <c r="L548" s="377"/>
    </row>
    <row r="549" spans="1:12">
      <c r="A549" s="152"/>
      <c r="B549" s="27"/>
      <c r="C549" s="27"/>
      <c r="D549" s="27"/>
      <c r="E549" s="154"/>
      <c r="F549" s="153"/>
      <c r="G549" s="27"/>
      <c r="H549" s="155"/>
      <c r="I549" s="155"/>
      <c r="J549" s="155"/>
      <c r="K549" s="155"/>
      <c r="L549" s="377"/>
    </row>
    <row r="550" spans="1:12">
      <c r="A550" s="152"/>
      <c r="B550" s="27"/>
      <c r="C550" s="27"/>
      <c r="D550" s="27"/>
      <c r="E550" s="154"/>
      <c r="F550" s="153"/>
      <c r="G550" s="27"/>
      <c r="H550" s="155"/>
      <c r="I550" s="155"/>
      <c r="J550" s="155"/>
      <c r="K550" s="155"/>
      <c r="L550" s="377"/>
    </row>
    <row r="551" spans="1:12">
      <c r="A551" s="152"/>
      <c r="B551" s="27"/>
      <c r="C551" s="27"/>
      <c r="D551" s="27"/>
      <c r="E551" s="154"/>
      <c r="F551" s="153"/>
      <c r="G551" s="27"/>
      <c r="H551" s="155"/>
      <c r="I551" s="155"/>
      <c r="J551" s="155"/>
      <c r="K551" s="155"/>
      <c r="L551" s="377"/>
    </row>
    <row r="552" spans="1:12">
      <c r="A552" s="152"/>
      <c r="B552" s="27"/>
      <c r="C552" s="27"/>
      <c r="D552" s="27"/>
      <c r="E552" s="154"/>
      <c r="F552" s="153"/>
      <c r="G552" s="27"/>
      <c r="H552" s="155"/>
      <c r="I552" s="155"/>
      <c r="J552" s="155"/>
      <c r="K552" s="155"/>
      <c r="L552" s="377"/>
    </row>
    <row r="553" spans="1:12">
      <c r="A553" s="152"/>
      <c r="B553" s="27"/>
      <c r="C553" s="27"/>
      <c r="D553" s="27"/>
      <c r="E553" s="154"/>
      <c r="F553" s="153"/>
      <c r="G553" s="27"/>
      <c r="H553" s="155"/>
      <c r="I553" s="155"/>
      <c r="J553" s="155"/>
      <c r="K553" s="155"/>
      <c r="L553" s="377"/>
    </row>
    <row r="554" spans="1:12">
      <c r="A554" s="152"/>
      <c r="B554" s="27"/>
      <c r="C554" s="27"/>
      <c r="D554" s="27"/>
      <c r="E554" s="154"/>
      <c r="F554" s="153"/>
      <c r="G554" s="27"/>
      <c r="H554" s="155"/>
      <c r="I554" s="155"/>
      <c r="J554" s="155"/>
      <c r="K554" s="155"/>
      <c r="L554" s="377"/>
    </row>
    <row r="555" spans="1:12">
      <c r="A555" s="152"/>
      <c r="B555" s="27"/>
      <c r="C555" s="27"/>
      <c r="D555" s="27"/>
      <c r="E555" s="27"/>
      <c r="F555" s="153"/>
      <c r="G555" s="27"/>
      <c r="H555" s="155"/>
      <c r="I555" s="155"/>
      <c r="J555" s="155"/>
      <c r="K555" s="155"/>
      <c r="L555" s="377"/>
    </row>
    <row r="556" spans="1:12">
      <c r="A556" s="152"/>
      <c r="B556" s="27"/>
      <c r="C556" s="27"/>
      <c r="D556" s="27"/>
      <c r="E556" s="27"/>
      <c r="F556" s="153"/>
      <c r="G556" s="27"/>
      <c r="H556" s="155"/>
      <c r="I556" s="155"/>
      <c r="J556" s="155"/>
      <c r="K556" s="155"/>
      <c r="L556" s="377"/>
    </row>
    <row r="557" spans="1:12">
      <c r="A557" s="152"/>
      <c r="B557" s="27"/>
      <c r="C557" s="27"/>
      <c r="D557" s="27"/>
      <c r="E557" s="27"/>
      <c r="F557" s="153"/>
      <c r="G557" s="27"/>
      <c r="H557" s="155"/>
      <c r="I557" s="155"/>
      <c r="J557" s="155"/>
      <c r="K557" s="155"/>
      <c r="L557" s="377"/>
    </row>
    <row r="558" spans="1:12">
      <c r="A558" s="152"/>
      <c r="B558" s="27"/>
      <c r="C558" s="27"/>
      <c r="D558" s="27"/>
      <c r="E558" s="27"/>
      <c r="F558" s="153"/>
      <c r="G558" s="27"/>
      <c r="H558" s="155"/>
      <c r="I558" s="155"/>
      <c r="J558" s="155"/>
      <c r="K558" s="155"/>
      <c r="L558" s="377"/>
    </row>
    <row r="559" spans="1:12">
      <c r="A559" s="152"/>
      <c r="B559" s="27"/>
      <c r="C559" s="27"/>
      <c r="D559" s="27"/>
      <c r="E559" s="27"/>
      <c r="F559" s="153"/>
      <c r="G559" s="27"/>
      <c r="H559" s="155"/>
      <c r="I559" s="155"/>
      <c r="J559" s="155"/>
      <c r="K559" s="155"/>
      <c r="L559" s="377"/>
    </row>
    <row r="560" spans="1:12">
      <c r="A560" s="152"/>
      <c r="B560" s="27"/>
      <c r="C560" s="27"/>
      <c r="D560" s="27"/>
      <c r="E560" s="27"/>
      <c r="F560" s="153"/>
      <c r="G560" s="27"/>
      <c r="H560" s="155"/>
      <c r="I560" s="155"/>
      <c r="J560" s="155"/>
      <c r="K560" s="155"/>
      <c r="L560" s="377"/>
    </row>
    <row r="561" spans="1:12">
      <c r="A561" s="152"/>
      <c r="B561" s="27"/>
      <c r="C561" s="27"/>
      <c r="D561" s="27"/>
      <c r="E561" s="27"/>
      <c r="F561" s="153"/>
      <c r="G561" s="27"/>
      <c r="H561" s="155"/>
      <c r="I561" s="155"/>
      <c r="J561" s="155"/>
      <c r="K561" s="155"/>
      <c r="L561" s="377"/>
    </row>
    <row r="562" spans="1:12">
      <c r="A562" s="152"/>
      <c r="B562" s="27"/>
      <c r="C562" s="27"/>
      <c r="D562" s="27"/>
      <c r="E562" s="27"/>
      <c r="F562" s="153"/>
      <c r="G562" s="27"/>
      <c r="H562" s="155"/>
      <c r="I562" s="155"/>
      <c r="J562" s="155"/>
      <c r="K562" s="155"/>
      <c r="L562" s="377"/>
    </row>
    <row r="563" spans="1:12">
      <c r="A563" s="152"/>
      <c r="B563" s="27"/>
      <c r="C563" s="27"/>
      <c r="D563" s="27"/>
      <c r="E563" s="27"/>
      <c r="F563" s="153"/>
      <c r="G563" s="27"/>
      <c r="H563" s="155"/>
      <c r="I563" s="155"/>
      <c r="J563" s="155"/>
      <c r="K563" s="155"/>
      <c r="L563" s="377"/>
    </row>
    <row r="564" spans="1:12">
      <c r="A564" s="152"/>
      <c r="B564" s="27"/>
      <c r="C564" s="27"/>
      <c r="D564" s="27"/>
      <c r="E564" s="27"/>
      <c r="F564" s="153"/>
      <c r="G564" s="27"/>
      <c r="H564" s="155"/>
      <c r="I564" s="155"/>
      <c r="J564" s="155"/>
      <c r="K564" s="155"/>
      <c r="L564" s="377"/>
    </row>
    <row r="565" spans="1:12">
      <c r="A565" s="152"/>
      <c r="B565" s="27"/>
      <c r="C565" s="27"/>
      <c r="D565" s="27"/>
      <c r="E565" s="27"/>
      <c r="F565" s="153"/>
      <c r="G565" s="27"/>
      <c r="H565" s="155"/>
      <c r="I565" s="155"/>
      <c r="J565" s="155"/>
      <c r="K565" s="155"/>
      <c r="L565" s="377"/>
    </row>
    <row r="566" spans="1:12">
      <c r="A566" s="152"/>
      <c r="B566" s="27"/>
      <c r="C566" s="27"/>
      <c r="D566" s="27"/>
      <c r="E566" s="27"/>
      <c r="F566" s="153"/>
      <c r="G566" s="27"/>
      <c r="H566" s="155"/>
      <c r="I566" s="155"/>
      <c r="J566" s="155"/>
      <c r="K566" s="155"/>
      <c r="L566" s="377"/>
    </row>
    <row r="567" spans="1:12">
      <c r="A567" s="152"/>
      <c r="B567" s="27"/>
      <c r="C567" s="27"/>
      <c r="D567" s="27"/>
      <c r="E567" s="27"/>
      <c r="F567" s="153"/>
      <c r="G567" s="27"/>
      <c r="H567" s="155"/>
      <c r="I567" s="155"/>
      <c r="J567" s="155"/>
      <c r="K567" s="155"/>
      <c r="L567" s="377"/>
    </row>
    <row r="568" spans="1:12">
      <c r="A568" s="152"/>
      <c r="B568" s="27"/>
      <c r="C568" s="27"/>
      <c r="D568" s="27"/>
      <c r="E568" s="27"/>
      <c r="F568" s="153"/>
      <c r="G568" s="27"/>
      <c r="H568" s="155"/>
      <c r="I568" s="155"/>
      <c r="J568" s="155"/>
      <c r="K568" s="155"/>
      <c r="L568" s="377"/>
    </row>
    <row r="569" spans="1:12">
      <c r="A569" s="152"/>
      <c r="B569" s="27"/>
      <c r="C569" s="27"/>
      <c r="D569" s="27"/>
      <c r="E569" s="27"/>
      <c r="F569" s="153"/>
      <c r="G569" s="27"/>
      <c r="H569" s="155"/>
      <c r="I569" s="155"/>
      <c r="J569" s="155"/>
      <c r="K569" s="155"/>
      <c r="L569" s="377"/>
    </row>
    <row r="570" spans="1:12">
      <c r="A570" s="152"/>
      <c r="B570" s="27"/>
      <c r="C570" s="27"/>
      <c r="D570" s="27"/>
      <c r="E570" s="27"/>
      <c r="F570" s="153"/>
      <c r="G570" s="27"/>
      <c r="H570" s="155"/>
      <c r="I570" s="155"/>
      <c r="J570" s="155"/>
      <c r="K570" s="155"/>
      <c r="L570" s="377"/>
    </row>
    <row r="571" spans="1:12">
      <c r="A571" s="152"/>
      <c r="B571" s="27"/>
      <c r="C571" s="27"/>
      <c r="D571" s="27"/>
      <c r="E571" s="27"/>
      <c r="F571" s="153"/>
      <c r="G571" s="27"/>
      <c r="H571" s="155"/>
      <c r="I571" s="155"/>
      <c r="J571" s="155"/>
      <c r="K571" s="155"/>
      <c r="L571" s="377"/>
    </row>
    <row r="572" spans="1:12">
      <c r="A572" s="152"/>
      <c r="B572" s="27"/>
      <c r="C572" s="27"/>
      <c r="D572" s="27"/>
      <c r="E572" s="27"/>
      <c r="F572" s="153"/>
      <c r="G572" s="27"/>
      <c r="H572" s="155"/>
      <c r="I572" s="155"/>
      <c r="J572" s="155"/>
      <c r="K572" s="155"/>
      <c r="L572" s="377"/>
    </row>
    <row r="573" spans="1:12">
      <c r="A573" s="152"/>
      <c r="B573" s="27"/>
      <c r="C573" s="27"/>
      <c r="D573" s="27"/>
      <c r="E573" s="27"/>
      <c r="F573" s="153"/>
      <c r="G573" s="27"/>
      <c r="H573" s="155"/>
      <c r="I573" s="155"/>
      <c r="J573" s="155"/>
      <c r="K573" s="155"/>
      <c r="L573" s="377"/>
    </row>
    <row r="574" spans="1:12">
      <c r="A574" s="152"/>
      <c r="B574" s="27"/>
      <c r="C574" s="27"/>
      <c r="D574" s="27"/>
      <c r="E574" s="27"/>
      <c r="F574" s="153"/>
      <c r="G574" s="27"/>
      <c r="H574" s="155"/>
      <c r="I574" s="155"/>
      <c r="J574" s="155"/>
      <c r="K574" s="155"/>
      <c r="L574" s="377"/>
    </row>
    <row r="575" spans="1:12">
      <c r="A575" s="152"/>
      <c r="B575" s="27"/>
      <c r="C575" s="27"/>
      <c r="D575" s="27"/>
      <c r="E575" s="27"/>
      <c r="F575" s="153"/>
      <c r="G575" s="27"/>
      <c r="H575" s="155"/>
      <c r="I575" s="155"/>
      <c r="J575" s="155"/>
      <c r="K575" s="155"/>
      <c r="L575" s="377"/>
    </row>
    <row r="576" spans="1:12">
      <c r="A576" s="152"/>
      <c r="B576" s="27"/>
      <c r="C576" s="27"/>
      <c r="D576" s="27"/>
      <c r="E576" s="27"/>
      <c r="F576" s="153"/>
      <c r="G576" s="27"/>
      <c r="H576" s="155"/>
      <c r="I576" s="155"/>
      <c r="J576" s="155"/>
      <c r="K576" s="155"/>
      <c r="L576" s="377"/>
    </row>
    <row r="577" spans="1:12">
      <c r="A577" s="152"/>
      <c r="B577" s="27"/>
      <c r="C577" s="27"/>
      <c r="D577" s="27"/>
      <c r="E577" s="27"/>
      <c r="F577" s="153"/>
      <c r="G577" s="27"/>
      <c r="H577" s="155"/>
      <c r="I577" s="155"/>
      <c r="J577" s="155"/>
      <c r="K577" s="155"/>
      <c r="L577" s="377"/>
    </row>
    <row r="578" spans="1:12">
      <c r="A578" s="152"/>
      <c r="B578" s="27"/>
      <c r="C578" s="27"/>
      <c r="D578" s="27"/>
      <c r="E578" s="27"/>
      <c r="F578" s="153"/>
      <c r="G578" s="27"/>
      <c r="H578" s="155"/>
      <c r="I578" s="155"/>
      <c r="J578" s="155"/>
      <c r="K578" s="155"/>
      <c r="L578" s="377"/>
    </row>
    <row r="579" spans="1:12">
      <c r="A579" s="152"/>
      <c r="B579" s="27"/>
      <c r="C579" s="27"/>
      <c r="D579" s="27"/>
      <c r="E579" s="27"/>
      <c r="F579" s="153"/>
      <c r="G579" s="27"/>
      <c r="H579" s="155"/>
      <c r="I579" s="155"/>
      <c r="J579" s="155"/>
      <c r="K579" s="155"/>
      <c r="L579" s="377"/>
    </row>
    <row r="580" spans="1:12">
      <c r="A580" s="152"/>
      <c r="B580" s="27"/>
      <c r="C580" s="27"/>
      <c r="D580" s="27"/>
      <c r="E580" s="27"/>
      <c r="F580" s="153"/>
      <c r="G580" s="27"/>
      <c r="H580" s="155"/>
      <c r="I580" s="155"/>
      <c r="J580" s="155"/>
      <c r="K580" s="155"/>
      <c r="L580" s="377"/>
    </row>
    <row r="581" spans="1:12">
      <c r="A581" s="152"/>
      <c r="B581" s="27"/>
      <c r="C581" s="27"/>
      <c r="D581" s="27"/>
      <c r="E581" s="27"/>
      <c r="F581" s="153"/>
      <c r="G581" s="27"/>
      <c r="H581" s="155"/>
      <c r="I581" s="155"/>
      <c r="J581" s="155"/>
      <c r="K581" s="155"/>
      <c r="L581" s="377"/>
    </row>
    <row r="582" spans="1:12">
      <c r="A582" s="152"/>
      <c r="B582" s="27"/>
      <c r="C582" s="27"/>
      <c r="D582" s="27"/>
      <c r="E582" s="27"/>
      <c r="F582" s="153"/>
      <c r="G582" s="27"/>
      <c r="H582" s="155"/>
      <c r="I582" s="155"/>
      <c r="J582" s="155"/>
      <c r="K582" s="155"/>
      <c r="L582" s="377"/>
    </row>
    <row r="583" spans="1:12">
      <c r="A583" s="152"/>
      <c r="B583" s="27"/>
      <c r="C583" s="27"/>
      <c r="D583" s="27"/>
      <c r="E583" s="27"/>
      <c r="F583" s="153"/>
      <c r="G583" s="27"/>
      <c r="H583" s="155"/>
      <c r="I583" s="155"/>
      <c r="J583" s="155"/>
      <c r="K583" s="155"/>
      <c r="L583" s="377"/>
    </row>
    <row r="584" spans="1:12">
      <c r="A584" s="152"/>
      <c r="B584" s="27"/>
      <c r="C584" s="27"/>
      <c r="D584" s="27"/>
      <c r="E584" s="27"/>
      <c r="F584" s="153"/>
      <c r="G584" s="27"/>
      <c r="H584" s="155"/>
      <c r="I584" s="155"/>
      <c r="J584" s="155"/>
      <c r="K584" s="155"/>
      <c r="L584" s="377"/>
    </row>
    <row r="585" spans="1:12">
      <c r="A585" s="152"/>
      <c r="B585" s="27"/>
      <c r="C585" s="27"/>
      <c r="D585" s="27"/>
      <c r="E585" s="27"/>
      <c r="F585" s="153"/>
      <c r="G585" s="27"/>
      <c r="H585" s="155"/>
      <c r="I585" s="155"/>
      <c r="J585" s="155"/>
      <c r="K585" s="155"/>
      <c r="L585" s="377"/>
    </row>
    <row r="586" spans="1:12">
      <c r="A586" s="152"/>
      <c r="B586" s="27"/>
      <c r="C586" s="27"/>
      <c r="D586" s="27"/>
      <c r="E586" s="27"/>
      <c r="F586" s="153"/>
      <c r="G586" s="27"/>
      <c r="H586" s="155"/>
      <c r="I586" s="155"/>
      <c r="J586" s="155"/>
      <c r="K586" s="155"/>
      <c r="L586" s="377"/>
    </row>
    <row r="587" spans="1:12">
      <c r="A587" s="152"/>
      <c r="B587" s="27"/>
      <c r="C587" s="27"/>
      <c r="D587" s="27"/>
      <c r="E587" s="27"/>
      <c r="F587" s="153"/>
      <c r="G587" s="27"/>
      <c r="H587" s="155"/>
      <c r="I587" s="155"/>
      <c r="J587" s="155"/>
      <c r="K587" s="155"/>
      <c r="L587" s="377"/>
    </row>
    <row r="588" spans="1:12">
      <c r="A588" s="152"/>
      <c r="B588" s="27"/>
      <c r="C588" s="27"/>
      <c r="D588" s="27"/>
      <c r="E588" s="27"/>
      <c r="F588" s="153"/>
      <c r="G588" s="27"/>
      <c r="H588" s="155"/>
      <c r="I588" s="155"/>
      <c r="J588" s="155"/>
      <c r="K588" s="155"/>
      <c r="L588" s="377"/>
    </row>
    <row r="589" spans="1:12">
      <c r="A589" s="152"/>
      <c r="B589" s="27"/>
      <c r="C589" s="27"/>
      <c r="D589" s="27"/>
      <c r="E589" s="27"/>
      <c r="F589" s="153"/>
      <c r="G589" s="27"/>
      <c r="H589" s="155"/>
      <c r="I589" s="155"/>
      <c r="J589" s="155"/>
      <c r="K589" s="155"/>
      <c r="L589" s="377"/>
    </row>
    <row r="590" spans="1:12">
      <c r="A590" s="152"/>
      <c r="B590" s="27"/>
      <c r="C590" s="27"/>
      <c r="D590" s="27"/>
      <c r="E590" s="166"/>
      <c r="F590" s="153"/>
      <c r="G590" s="27"/>
      <c r="H590" s="155"/>
      <c r="I590" s="155"/>
      <c r="J590" s="155"/>
      <c r="K590" s="155"/>
      <c r="L590" s="377"/>
    </row>
    <row r="591" spans="1:12">
      <c r="A591" s="152"/>
      <c r="B591" s="27"/>
      <c r="C591" s="27"/>
      <c r="D591" s="27"/>
      <c r="E591" s="27"/>
      <c r="F591" s="153"/>
      <c r="G591" s="27"/>
      <c r="H591" s="155"/>
      <c r="I591" s="155"/>
      <c r="J591" s="155"/>
      <c r="K591" s="155"/>
      <c r="L591" s="377"/>
    </row>
    <row r="592" spans="1:12">
      <c r="A592" s="152"/>
      <c r="B592" s="27"/>
      <c r="C592" s="27"/>
      <c r="D592" s="27"/>
      <c r="E592" s="168"/>
      <c r="F592" s="153"/>
      <c r="G592" s="27"/>
      <c r="H592" s="155"/>
      <c r="I592" s="155"/>
      <c r="J592" s="155"/>
      <c r="K592" s="155"/>
      <c r="L592" s="377"/>
    </row>
    <row r="593" spans="1:12">
      <c r="A593" s="152"/>
      <c r="B593" s="27"/>
      <c r="C593" s="27"/>
      <c r="D593" s="27"/>
      <c r="E593" s="168"/>
      <c r="F593" s="153"/>
      <c r="G593" s="27"/>
      <c r="H593" s="155"/>
      <c r="I593" s="155"/>
      <c r="J593" s="155"/>
      <c r="K593" s="155"/>
      <c r="L593" s="377"/>
    </row>
    <row r="594" spans="1:12">
      <c r="A594" s="152"/>
      <c r="B594" s="27"/>
      <c r="C594" s="27"/>
      <c r="D594" s="27"/>
      <c r="E594" s="168"/>
      <c r="F594" s="153"/>
      <c r="G594" s="27"/>
      <c r="H594" s="155"/>
      <c r="I594" s="155"/>
      <c r="J594" s="155"/>
      <c r="K594" s="155"/>
      <c r="L594" s="377"/>
    </row>
    <row r="595" spans="1:12">
      <c r="A595" s="152"/>
      <c r="B595" s="27"/>
      <c r="C595" s="27"/>
      <c r="D595" s="27"/>
      <c r="E595" s="27"/>
      <c r="F595" s="153"/>
      <c r="G595" s="27"/>
      <c r="H595" s="155"/>
      <c r="I595" s="155"/>
      <c r="J595" s="155"/>
      <c r="K595" s="155"/>
      <c r="L595" s="377"/>
    </row>
    <row r="596" spans="1:12">
      <c r="A596" s="152"/>
      <c r="B596" s="27"/>
      <c r="C596" s="27"/>
      <c r="D596" s="27"/>
      <c r="E596" s="27"/>
      <c r="F596" s="153"/>
      <c r="G596" s="27"/>
      <c r="H596" s="155"/>
      <c r="I596" s="155"/>
      <c r="J596" s="155"/>
      <c r="K596" s="155"/>
      <c r="L596" s="377"/>
    </row>
    <row r="597" spans="1:12">
      <c r="A597" s="152"/>
      <c r="B597" s="27"/>
      <c r="C597" s="27"/>
      <c r="D597" s="27"/>
      <c r="E597" s="27"/>
      <c r="F597" s="153"/>
      <c r="G597" s="27"/>
      <c r="H597" s="155"/>
      <c r="I597" s="155"/>
      <c r="J597" s="155"/>
      <c r="K597" s="155"/>
      <c r="L597" s="377"/>
    </row>
    <row r="598" spans="1:12">
      <c r="A598" s="152"/>
      <c r="B598" s="27"/>
      <c r="C598" s="27"/>
      <c r="D598" s="27"/>
      <c r="E598" s="27"/>
      <c r="F598" s="153"/>
      <c r="G598" s="27"/>
      <c r="H598" s="155"/>
      <c r="I598" s="155"/>
      <c r="J598" s="155"/>
      <c r="K598" s="155"/>
      <c r="L598" s="377"/>
    </row>
    <row r="599" spans="1:12">
      <c r="A599" s="152"/>
      <c r="B599" s="27"/>
      <c r="C599" s="27"/>
      <c r="D599" s="27"/>
      <c r="E599" s="27"/>
      <c r="F599" s="153"/>
      <c r="G599" s="27"/>
      <c r="H599" s="155"/>
      <c r="I599" s="155"/>
      <c r="J599" s="155"/>
      <c r="K599" s="155"/>
      <c r="L599" s="377"/>
    </row>
    <row r="600" spans="1:12">
      <c r="A600" s="152"/>
      <c r="B600" s="27"/>
      <c r="C600" s="27"/>
      <c r="D600" s="27"/>
      <c r="E600" s="27"/>
      <c r="F600" s="153"/>
      <c r="G600" s="27"/>
      <c r="H600" s="155"/>
      <c r="I600" s="155"/>
      <c r="J600" s="155"/>
      <c r="K600" s="155"/>
      <c r="L600" s="377"/>
    </row>
    <row r="601" spans="1:12">
      <c r="A601" s="152"/>
      <c r="B601" s="27"/>
      <c r="C601" s="27"/>
      <c r="D601" s="27"/>
      <c r="E601" s="27"/>
      <c r="F601" s="153"/>
      <c r="G601" s="27"/>
      <c r="H601" s="155"/>
      <c r="I601" s="155"/>
      <c r="J601" s="155"/>
      <c r="K601" s="155"/>
      <c r="L601" s="377"/>
    </row>
    <row r="602" spans="1:12">
      <c r="A602" s="152"/>
      <c r="B602" s="27"/>
      <c r="C602" s="27"/>
      <c r="D602" s="27"/>
      <c r="E602" s="27"/>
      <c r="F602" s="153"/>
      <c r="G602" s="27"/>
      <c r="H602" s="155"/>
      <c r="I602" s="155"/>
      <c r="J602" s="155"/>
      <c r="K602" s="155"/>
      <c r="L602" s="377"/>
    </row>
    <row r="603" spans="1:12">
      <c r="A603" s="152"/>
      <c r="B603" s="27"/>
      <c r="C603" s="27"/>
      <c r="D603" s="27"/>
      <c r="E603" s="169"/>
      <c r="F603" s="170"/>
      <c r="G603" s="27"/>
      <c r="H603" s="155"/>
      <c r="I603" s="155"/>
      <c r="J603" s="155"/>
      <c r="K603" s="155"/>
      <c r="L603" s="377"/>
    </row>
    <row r="604" spans="1:12">
      <c r="A604" s="152"/>
      <c r="B604" s="27"/>
      <c r="C604" s="27"/>
      <c r="D604" s="27"/>
      <c r="E604" s="171"/>
      <c r="F604" s="172"/>
      <c r="G604" s="27"/>
      <c r="H604" s="155"/>
      <c r="I604" s="155"/>
      <c r="J604" s="155"/>
      <c r="K604" s="155"/>
      <c r="L604" s="377"/>
    </row>
    <row r="605" spans="1:12">
      <c r="A605" s="152"/>
      <c r="B605" s="27"/>
      <c r="C605" s="27"/>
      <c r="D605" s="27"/>
      <c r="E605" s="173"/>
      <c r="F605" s="174"/>
      <c r="G605" s="27"/>
      <c r="H605" s="155"/>
      <c r="I605" s="155"/>
      <c r="J605" s="155"/>
      <c r="K605" s="155"/>
      <c r="L605" s="377"/>
    </row>
    <row r="606" spans="1:12">
      <c r="A606" s="152"/>
      <c r="B606" s="27"/>
      <c r="C606" s="27"/>
      <c r="D606" s="27"/>
      <c r="E606" s="173"/>
      <c r="F606" s="174"/>
      <c r="G606" s="27"/>
      <c r="H606" s="155"/>
      <c r="I606" s="155"/>
      <c r="J606" s="155"/>
      <c r="K606" s="155"/>
      <c r="L606" s="377"/>
    </row>
    <row r="607" spans="1:12">
      <c r="A607" s="152"/>
      <c r="B607" s="27"/>
      <c r="C607" s="27"/>
      <c r="D607" s="27"/>
      <c r="E607" s="173"/>
      <c r="F607" s="174"/>
      <c r="G607" s="27"/>
      <c r="H607" s="155"/>
      <c r="I607" s="155"/>
      <c r="J607" s="155"/>
      <c r="K607" s="155"/>
      <c r="L607" s="377"/>
    </row>
    <row r="608" spans="1:12">
      <c r="A608" s="152"/>
      <c r="B608" s="27"/>
      <c r="C608" s="27"/>
      <c r="D608" s="27"/>
      <c r="E608" s="173"/>
      <c r="F608" s="174"/>
      <c r="G608" s="27"/>
      <c r="H608" s="155"/>
      <c r="I608" s="155"/>
      <c r="J608" s="155"/>
      <c r="K608" s="155"/>
      <c r="L608" s="377"/>
    </row>
    <row r="609" spans="1:12">
      <c r="A609" s="152"/>
      <c r="B609" s="27"/>
      <c r="C609" s="27"/>
      <c r="D609" s="27"/>
      <c r="E609" s="173"/>
      <c r="F609" s="174"/>
      <c r="G609" s="27"/>
      <c r="H609" s="155"/>
      <c r="I609" s="155"/>
      <c r="J609" s="155"/>
      <c r="K609" s="155"/>
      <c r="L609" s="377"/>
    </row>
    <row r="610" spans="1:12">
      <c r="A610" s="152"/>
      <c r="B610" s="27"/>
      <c r="C610" s="27"/>
      <c r="D610" s="27"/>
      <c r="E610" s="175"/>
      <c r="F610" s="174"/>
      <c r="G610" s="27"/>
      <c r="H610" s="155"/>
      <c r="I610" s="155"/>
      <c r="J610" s="155"/>
      <c r="K610" s="155"/>
      <c r="L610" s="377"/>
    </row>
    <row r="611" spans="1:12">
      <c r="A611" s="152"/>
      <c r="B611" s="27"/>
      <c r="C611" s="27"/>
      <c r="D611" s="27"/>
      <c r="E611" s="175"/>
      <c r="F611" s="174"/>
      <c r="G611" s="27"/>
      <c r="H611" s="155"/>
      <c r="I611" s="155"/>
      <c r="J611" s="155"/>
      <c r="K611" s="155"/>
      <c r="L611" s="377"/>
    </row>
    <row r="612" spans="1:12">
      <c r="A612" s="152"/>
      <c r="B612" s="27"/>
      <c r="C612" s="27"/>
      <c r="D612" s="27"/>
      <c r="E612" s="168"/>
      <c r="F612" s="174"/>
      <c r="G612" s="27"/>
      <c r="H612" s="155"/>
      <c r="I612" s="155"/>
      <c r="J612" s="155"/>
      <c r="K612" s="155"/>
      <c r="L612" s="377"/>
    </row>
    <row r="613" spans="1:12">
      <c r="A613" s="152"/>
      <c r="B613" s="27"/>
      <c r="C613" s="27"/>
      <c r="D613" s="27"/>
      <c r="E613" s="168"/>
      <c r="F613" s="174"/>
      <c r="G613" s="27"/>
      <c r="H613" s="155"/>
      <c r="I613" s="155"/>
      <c r="J613" s="155"/>
      <c r="K613" s="155"/>
      <c r="L613" s="377"/>
    </row>
    <row r="614" spans="1:12">
      <c r="A614" s="152"/>
      <c r="B614" s="27"/>
      <c r="C614" s="27"/>
      <c r="D614" s="27"/>
      <c r="E614" s="168"/>
      <c r="F614" s="174"/>
      <c r="G614" s="27"/>
      <c r="H614" s="155"/>
      <c r="I614" s="155"/>
      <c r="J614" s="155"/>
      <c r="K614" s="155"/>
      <c r="L614" s="377"/>
    </row>
    <row r="615" spans="1:12">
      <c r="A615" s="152"/>
      <c r="B615" s="27"/>
      <c r="C615" s="27"/>
      <c r="D615" s="27"/>
      <c r="E615" s="168"/>
      <c r="F615" s="174"/>
      <c r="G615" s="27"/>
      <c r="H615" s="155"/>
      <c r="I615" s="155"/>
      <c r="J615" s="155"/>
      <c r="K615" s="155"/>
      <c r="L615" s="377"/>
    </row>
    <row r="616" spans="1:12">
      <c r="A616" s="152"/>
      <c r="B616" s="27"/>
      <c r="C616" s="27"/>
      <c r="D616" s="27"/>
      <c r="E616" s="168"/>
      <c r="F616" s="153"/>
      <c r="G616" s="27"/>
      <c r="H616" s="155"/>
      <c r="I616" s="155"/>
      <c r="J616" s="155"/>
      <c r="K616" s="155"/>
      <c r="L616" s="377"/>
    </row>
    <row r="617" spans="1:12">
      <c r="A617" s="152"/>
      <c r="B617" s="27"/>
      <c r="C617" s="27"/>
      <c r="D617" s="27"/>
      <c r="E617" s="168"/>
      <c r="F617" s="153"/>
      <c r="G617" s="27"/>
      <c r="H617" s="155"/>
      <c r="I617" s="155"/>
      <c r="J617" s="155"/>
      <c r="K617" s="155"/>
      <c r="L617" s="377"/>
    </row>
    <row r="618" spans="1:12">
      <c r="A618" s="152"/>
      <c r="B618" s="27"/>
      <c r="C618" s="27"/>
      <c r="D618" s="27"/>
      <c r="E618" s="168"/>
      <c r="F618" s="153"/>
      <c r="G618" s="27"/>
      <c r="H618" s="155"/>
      <c r="I618" s="155"/>
      <c r="J618" s="155"/>
      <c r="K618" s="155"/>
      <c r="L618" s="377"/>
    </row>
    <row r="619" spans="1:12">
      <c r="A619" s="152"/>
      <c r="B619" s="27"/>
      <c r="C619" s="27"/>
      <c r="D619" s="27"/>
      <c r="E619" s="168"/>
      <c r="F619" s="153"/>
      <c r="G619" s="27"/>
      <c r="H619" s="155"/>
      <c r="I619" s="155"/>
      <c r="J619" s="155"/>
      <c r="K619" s="155"/>
      <c r="L619" s="377"/>
    </row>
    <row r="620" spans="1:12">
      <c r="A620" s="152"/>
      <c r="B620" s="27"/>
      <c r="C620" s="27"/>
      <c r="D620" s="27"/>
      <c r="E620" s="168"/>
      <c r="F620" s="153"/>
      <c r="G620" s="27"/>
      <c r="H620" s="155"/>
      <c r="I620" s="155"/>
      <c r="J620" s="155"/>
      <c r="K620" s="155"/>
      <c r="L620" s="377"/>
    </row>
    <row r="621" spans="1:12">
      <c r="A621" s="152"/>
      <c r="B621" s="27"/>
      <c r="C621" s="27"/>
      <c r="D621" s="27"/>
      <c r="E621" s="168"/>
      <c r="F621" s="153"/>
      <c r="G621" s="27"/>
      <c r="H621" s="155"/>
      <c r="I621" s="155"/>
      <c r="J621" s="155"/>
      <c r="K621" s="155"/>
      <c r="L621" s="377"/>
    </row>
    <row r="622" spans="1:12">
      <c r="A622" s="152"/>
      <c r="B622" s="27"/>
      <c r="C622" s="27"/>
      <c r="D622" s="27"/>
      <c r="E622" s="168"/>
      <c r="F622" s="153"/>
      <c r="G622" s="27"/>
      <c r="H622" s="155"/>
      <c r="I622" s="155"/>
      <c r="J622" s="155"/>
      <c r="K622" s="155"/>
      <c r="L622" s="377"/>
    </row>
    <row r="623" spans="1:12">
      <c r="A623" s="152"/>
      <c r="B623" s="27"/>
      <c r="C623" s="27"/>
      <c r="D623" s="27"/>
      <c r="E623" s="168"/>
      <c r="F623" s="153"/>
      <c r="G623" s="27"/>
      <c r="H623" s="155"/>
      <c r="I623" s="155"/>
      <c r="J623" s="155"/>
      <c r="K623" s="155"/>
      <c r="L623" s="377"/>
    </row>
    <row r="624" spans="1:12">
      <c r="A624" s="152"/>
      <c r="B624" s="27"/>
      <c r="C624" s="27"/>
      <c r="D624" s="27"/>
      <c r="E624" s="168"/>
      <c r="F624" s="153"/>
      <c r="G624" s="27"/>
      <c r="H624" s="155"/>
      <c r="I624" s="155"/>
      <c r="J624" s="155"/>
      <c r="K624" s="155"/>
      <c r="L624" s="377"/>
    </row>
    <row r="625" spans="1:12">
      <c r="A625" s="152"/>
      <c r="B625" s="27"/>
      <c r="C625" s="27"/>
      <c r="D625" s="27"/>
      <c r="E625" s="168"/>
      <c r="F625" s="153"/>
      <c r="G625" s="27"/>
      <c r="H625" s="155"/>
      <c r="I625" s="155"/>
      <c r="J625" s="155"/>
      <c r="K625" s="155"/>
      <c r="L625" s="377"/>
    </row>
    <row r="626" spans="1:12">
      <c r="A626" s="152"/>
      <c r="B626" s="27"/>
      <c r="C626" s="27"/>
      <c r="D626" s="27"/>
      <c r="E626" s="168"/>
      <c r="F626" s="153"/>
      <c r="G626" s="27"/>
      <c r="H626" s="155"/>
      <c r="I626" s="155"/>
      <c r="J626" s="155"/>
      <c r="K626" s="155"/>
      <c r="L626" s="377"/>
    </row>
    <row r="627" spans="1:12">
      <c r="A627" s="152"/>
      <c r="B627" s="27"/>
      <c r="C627" s="27"/>
      <c r="D627" s="27"/>
      <c r="E627" s="176"/>
      <c r="F627" s="177"/>
      <c r="G627" s="27"/>
      <c r="H627" s="155"/>
      <c r="I627" s="155"/>
      <c r="J627" s="155"/>
      <c r="K627" s="155"/>
      <c r="L627" s="377"/>
    </row>
    <row r="628" spans="1:12">
      <c r="A628" s="152"/>
      <c r="B628" s="27"/>
      <c r="C628" s="27"/>
      <c r="D628" s="27"/>
      <c r="E628" s="178"/>
      <c r="F628" s="179"/>
      <c r="G628" s="27"/>
      <c r="H628" s="155"/>
      <c r="I628" s="155"/>
      <c r="J628" s="155"/>
      <c r="K628" s="155"/>
      <c r="L628" s="377"/>
    </row>
    <row r="629" spans="1:12">
      <c r="A629" s="152"/>
      <c r="B629" s="27"/>
      <c r="C629" s="27"/>
      <c r="D629" s="27"/>
      <c r="E629" s="178"/>
      <c r="F629" s="179"/>
      <c r="G629" s="27"/>
      <c r="H629" s="155"/>
      <c r="I629" s="155"/>
      <c r="J629" s="155"/>
      <c r="K629" s="155"/>
      <c r="L629" s="377"/>
    </row>
    <row r="630" spans="1:12">
      <c r="A630" s="152"/>
      <c r="B630" s="27"/>
      <c r="C630" s="27"/>
      <c r="D630" s="27"/>
      <c r="E630" s="176"/>
      <c r="F630" s="179"/>
      <c r="G630" s="27"/>
      <c r="H630" s="155"/>
      <c r="I630" s="155"/>
      <c r="J630" s="155"/>
      <c r="K630" s="155"/>
      <c r="L630" s="377"/>
    </row>
    <row r="631" spans="1:12">
      <c r="A631" s="152"/>
      <c r="B631" s="27"/>
      <c r="C631" s="27"/>
      <c r="D631" s="27"/>
      <c r="E631" s="178"/>
      <c r="F631" s="179"/>
      <c r="G631" s="27"/>
      <c r="H631" s="155"/>
      <c r="I631" s="155"/>
      <c r="J631" s="155"/>
      <c r="K631" s="155"/>
      <c r="L631" s="377"/>
    </row>
    <row r="632" spans="1:12">
      <c r="A632" s="152"/>
      <c r="B632" s="27"/>
      <c r="C632" s="27"/>
      <c r="D632" s="27"/>
      <c r="E632" s="178"/>
      <c r="F632" s="179"/>
      <c r="G632" s="27"/>
      <c r="H632" s="155"/>
      <c r="I632" s="155"/>
      <c r="J632" s="155"/>
      <c r="K632" s="155"/>
      <c r="L632" s="377"/>
    </row>
    <row r="633" spans="1:12">
      <c r="A633" s="152"/>
      <c r="B633" s="27"/>
      <c r="C633" s="27"/>
      <c r="D633" s="27"/>
      <c r="E633" s="168"/>
      <c r="F633" s="174"/>
      <c r="G633" s="27"/>
      <c r="H633" s="155"/>
      <c r="I633" s="155"/>
      <c r="J633" s="155"/>
      <c r="K633" s="155"/>
      <c r="L633" s="377"/>
    </row>
    <row r="634" spans="1:12">
      <c r="A634" s="152"/>
      <c r="B634" s="27"/>
      <c r="C634" s="27"/>
      <c r="D634" s="27"/>
      <c r="E634" s="168"/>
      <c r="F634" s="174"/>
      <c r="G634" s="27"/>
      <c r="H634" s="155"/>
      <c r="I634" s="155"/>
      <c r="J634" s="155"/>
      <c r="K634" s="155"/>
      <c r="L634" s="377"/>
    </row>
    <row r="635" spans="1:12">
      <c r="A635" s="152"/>
      <c r="B635" s="27"/>
      <c r="C635" s="27"/>
      <c r="D635" s="27"/>
      <c r="E635" s="168"/>
      <c r="F635" s="153"/>
      <c r="G635" s="27"/>
      <c r="H635" s="155"/>
      <c r="I635" s="155"/>
      <c r="J635" s="155"/>
      <c r="K635" s="155"/>
      <c r="L635" s="377"/>
    </row>
    <row r="636" spans="1:12">
      <c r="A636" s="152"/>
      <c r="B636" s="27"/>
      <c r="C636" s="27"/>
      <c r="D636" s="27"/>
      <c r="E636" s="168"/>
      <c r="F636" s="153"/>
      <c r="G636" s="27"/>
      <c r="H636" s="155"/>
      <c r="I636" s="155"/>
      <c r="J636" s="155"/>
      <c r="K636" s="155"/>
      <c r="L636" s="377"/>
    </row>
    <row r="637" spans="1:12">
      <c r="A637" s="152"/>
      <c r="B637" s="27"/>
      <c r="C637" s="27"/>
      <c r="D637" s="27"/>
      <c r="E637" s="168"/>
      <c r="F637" s="153"/>
      <c r="G637" s="27"/>
      <c r="H637" s="155"/>
      <c r="I637" s="155"/>
      <c r="J637" s="155"/>
      <c r="K637" s="155"/>
      <c r="L637" s="377"/>
    </row>
    <row r="638" spans="1:12">
      <c r="A638" s="152"/>
      <c r="B638" s="27"/>
      <c r="C638" s="27"/>
      <c r="D638" s="27"/>
      <c r="E638" s="168"/>
      <c r="F638" s="153"/>
      <c r="G638" s="27"/>
      <c r="H638" s="155"/>
      <c r="I638" s="155"/>
      <c r="J638" s="155"/>
      <c r="K638" s="155"/>
      <c r="L638" s="377"/>
    </row>
    <row r="639" spans="1:12">
      <c r="A639" s="152"/>
      <c r="B639" s="27"/>
      <c r="C639" s="27"/>
      <c r="D639" s="27"/>
      <c r="E639" s="168"/>
      <c r="F639" s="153"/>
      <c r="G639" s="27"/>
      <c r="H639" s="155"/>
      <c r="I639" s="155"/>
      <c r="J639" s="155"/>
      <c r="K639" s="155"/>
      <c r="L639" s="377"/>
    </row>
    <row r="640" spans="1:12">
      <c r="A640" s="152"/>
      <c r="B640" s="27"/>
      <c r="C640" s="27"/>
      <c r="D640" s="27"/>
      <c r="E640" s="168"/>
      <c r="F640" s="153"/>
      <c r="G640" s="27"/>
      <c r="H640" s="155"/>
      <c r="I640" s="155"/>
      <c r="J640" s="155"/>
      <c r="K640" s="155"/>
      <c r="L640" s="377"/>
    </row>
    <row r="641" spans="1:12">
      <c r="A641" s="152"/>
      <c r="B641" s="27"/>
      <c r="C641" s="27"/>
      <c r="D641" s="27"/>
      <c r="E641" s="168"/>
      <c r="F641" s="153"/>
      <c r="G641" s="27"/>
      <c r="H641" s="155"/>
      <c r="I641" s="155"/>
      <c r="J641" s="155"/>
      <c r="K641" s="155"/>
      <c r="L641" s="377"/>
    </row>
    <row r="642" spans="1:12">
      <c r="A642" s="152"/>
      <c r="B642" s="27"/>
      <c r="C642" s="27"/>
      <c r="D642" s="27"/>
      <c r="E642" s="168"/>
      <c r="F642" s="153"/>
      <c r="G642" s="27"/>
      <c r="H642" s="155"/>
      <c r="I642" s="155"/>
      <c r="J642" s="155"/>
      <c r="K642" s="155"/>
      <c r="L642" s="377"/>
    </row>
    <row r="643" spans="1:12">
      <c r="A643" s="152"/>
      <c r="B643" s="27"/>
      <c r="C643" s="27"/>
      <c r="D643" s="27"/>
      <c r="E643" s="168"/>
      <c r="F643" s="153"/>
      <c r="G643" s="27"/>
      <c r="H643" s="155"/>
      <c r="I643" s="155"/>
      <c r="J643" s="155"/>
      <c r="K643" s="155"/>
      <c r="L643" s="377"/>
    </row>
    <row r="644" spans="1:12">
      <c r="A644" s="152"/>
      <c r="B644" s="27"/>
      <c r="C644" s="27"/>
      <c r="D644" s="27"/>
      <c r="E644" s="168"/>
      <c r="F644" s="153"/>
      <c r="G644" s="27"/>
      <c r="H644" s="155"/>
      <c r="I644" s="155"/>
      <c r="J644" s="155"/>
      <c r="K644" s="155"/>
      <c r="L644" s="377"/>
    </row>
    <row r="645" spans="1:12">
      <c r="A645" s="152"/>
      <c r="B645" s="27"/>
      <c r="C645" s="27"/>
      <c r="D645" s="27"/>
      <c r="E645" s="168"/>
      <c r="F645" s="153"/>
      <c r="G645" s="27"/>
      <c r="H645" s="155"/>
      <c r="I645" s="155"/>
      <c r="J645" s="155"/>
      <c r="K645" s="155"/>
      <c r="L645" s="377"/>
    </row>
    <row r="646" spans="1:12">
      <c r="A646" s="152"/>
      <c r="B646" s="180"/>
      <c r="C646" s="181"/>
      <c r="D646" s="181"/>
      <c r="E646" s="166"/>
      <c r="F646" s="152"/>
      <c r="G646" s="29"/>
      <c r="H646" s="155"/>
      <c r="I646" s="155"/>
      <c r="J646" s="155"/>
      <c r="K646" s="155"/>
      <c r="L646" s="377"/>
    </row>
    <row r="647" spans="1:12">
      <c r="A647" s="152"/>
      <c r="B647" s="180"/>
      <c r="C647" s="181"/>
      <c r="D647" s="181"/>
      <c r="E647" s="182"/>
      <c r="F647" s="152"/>
      <c r="G647" s="29"/>
      <c r="H647" s="155"/>
      <c r="I647" s="155"/>
      <c r="J647" s="155"/>
      <c r="K647" s="155"/>
      <c r="L647" s="377"/>
    </row>
    <row r="648" spans="1:12">
      <c r="A648" s="152"/>
      <c r="B648" s="27"/>
      <c r="C648" s="27"/>
      <c r="D648" s="27"/>
      <c r="E648" s="183"/>
      <c r="F648" s="179"/>
      <c r="G648" s="27"/>
      <c r="H648" s="155"/>
      <c r="I648" s="155"/>
      <c r="J648" s="155"/>
      <c r="K648" s="155"/>
      <c r="L648" s="377"/>
    </row>
    <row r="649" spans="1:12">
      <c r="A649" s="152"/>
      <c r="B649" s="27"/>
      <c r="C649" s="27"/>
      <c r="D649" s="27"/>
      <c r="E649" s="183"/>
      <c r="F649" s="179"/>
      <c r="G649" s="27"/>
      <c r="H649" s="155"/>
      <c r="I649" s="155"/>
      <c r="J649" s="155"/>
      <c r="K649" s="155"/>
      <c r="L649" s="377"/>
    </row>
    <row r="650" spans="1:12">
      <c r="A650" s="152"/>
      <c r="B650" s="27"/>
      <c r="C650" s="27"/>
      <c r="D650" s="27"/>
      <c r="E650" s="183"/>
      <c r="F650" s="179"/>
      <c r="G650" s="27"/>
      <c r="H650" s="155"/>
      <c r="I650" s="155"/>
      <c r="J650" s="155"/>
      <c r="K650" s="155"/>
      <c r="L650" s="377"/>
    </row>
    <row r="651" spans="1:12">
      <c r="A651" s="152"/>
      <c r="B651" s="27"/>
      <c r="C651" s="27"/>
      <c r="D651" s="27"/>
      <c r="E651" s="183"/>
      <c r="F651" s="179"/>
      <c r="G651" s="27"/>
      <c r="H651" s="155"/>
      <c r="I651" s="155"/>
      <c r="J651" s="155"/>
      <c r="K651" s="155"/>
      <c r="L651" s="377"/>
    </row>
    <row r="652" spans="1:12">
      <c r="A652" s="152"/>
      <c r="B652" s="27"/>
      <c r="C652" s="27"/>
      <c r="D652" s="27"/>
      <c r="E652" s="183"/>
      <c r="F652" s="179"/>
      <c r="G652" s="27"/>
      <c r="H652" s="155"/>
      <c r="I652" s="155"/>
      <c r="J652" s="155"/>
      <c r="K652" s="155"/>
      <c r="L652" s="377"/>
    </row>
    <row r="653" spans="1:12">
      <c r="A653" s="152"/>
      <c r="B653" s="27"/>
      <c r="C653" s="27"/>
      <c r="D653" s="27"/>
      <c r="E653" s="183"/>
      <c r="F653" s="179"/>
      <c r="G653" s="27"/>
      <c r="H653" s="155"/>
      <c r="I653" s="155"/>
      <c r="J653" s="155"/>
      <c r="K653" s="155"/>
      <c r="L653" s="377"/>
    </row>
    <row r="654" spans="1:12">
      <c r="A654" s="152"/>
      <c r="B654" s="27"/>
      <c r="C654" s="27"/>
      <c r="D654" s="27"/>
      <c r="E654" s="183"/>
      <c r="F654" s="179"/>
      <c r="G654" s="27"/>
      <c r="H654" s="155"/>
      <c r="I654" s="155"/>
      <c r="J654" s="155"/>
      <c r="K654" s="155"/>
      <c r="L654" s="377"/>
    </row>
    <row r="655" spans="1:12">
      <c r="A655" s="152"/>
      <c r="B655" s="27"/>
      <c r="C655" s="27"/>
      <c r="D655" s="27"/>
      <c r="E655" s="183"/>
      <c r="F655" s="179"/>
      <c r="G655" s="27"/>
      <c r="H655" s="155"/>
      <c r="I655" s="155"/>
      <c r="J655" s="155"/>
      <c r="K655" s="155"/>
      <c r="L655" s="377"/>
    </row>
    <row r="656" spans="1:12">
      <c r="A656" s="152"/>
      <c r="B656" s="27"/>
      <c r="C656" s="27"/>
      <c r="D656" s="27"/>
      <c r="E656" s="183"/>
      <c r="F656" s="179"/>
      <c r="G656" s="27"/>
      <c r="H656" s="155"/>
      <c r="I656" s="155"/>
      <c r="J656" s="155"/>
      <c r="K656" s="155"/>
      <c r="L656" s="377"/>
    </row>
    <row r="657" spans="1:12">
      <c r="A657" s="152"/>
      <c r="B657" s="27"/>
      <c r="C657" s="27"/>
      <c r="D657" s="27"/>
      <c r="E657" s="183"/>
      <c r="F657" s="179"/>
      <c r="G657" s="27"/>
      <c r="H657" s="155"/>
      <c r="I657" s="155"/>
      <c r="J657" s="155"/>
      <c r="K657" s="155"/>
      <c r="L657" s="377"/>
    </row>
    <row r="658" spans="1:12">
      <c r="A658" s="152"/>
      <c r="B658" s="27"/>
      <c r="C658" s="27"/>
      <c r="D658" s="27"/>
      <c r="E658" s="183"/>
      <c r="F658" s="179"/>
      <c r="G658" s="27"/>
      <c r="H658" s="155"/>
      <c r="I658" s="155"/>
      <c r="J658" s="155"/>
      <c r="K658" s="155"/>
      <c r="L658" s="377"/>
    </row>
    <row r="659" spans="1:12">
      <c r="A659" s="152"/>
      <c r="B659" s="27"/>
      <c r="C659" s="27"/>
      <c r="D659" s="27"/>
      <c r="E659" s="183"/>
      <c r="F659" s="179"/>
      <c r="G659" s="27"/>
      <c r="H659" s="155"/>
      <c r="I659" s="155"/>
      <c r="J659" s="155"/>
      <c r="K659" s="155"/>
      <c r="L659" s="377"/>
    </row>
    <row r="660" spans="1:12">
      <c r="A660" s="152"/>
      <c r="B660" s="27"/>
      <c r="C660" s="27"/>
      <c r="D660" s="27"/>
      <c r="E660" s="183"/>
      <c r="F660" s="179"/>
      <c r="G660" s="27"/>
      <c r="H660" s="155"/>
      <c r="I660" s="155"/>
      <c r="J660" s="155"/>
      <c r="K660" s="155"/>
      <c r="L660" s="377"/>
    </row>
    <row r="661" spans="1:12">
      <c r="A661" s="152"/>
      <c r="B661" s="27"/>
      <c r="C661" s="27"/>
      <c r="D661" s="27"/>
      <c r="E661" s="183"/>
      <c r="F661" s="179"/>
      <c r="G661" s="27"/>
      <c r="H661" s="155"/>
      <c r="I661" s="155"/>
      <c r="J661" s="155"/>
      <c r="K661" s="155"/>
      <c r="L661" s="377"/>
    </row>
    <row r="662" spans="1:12">
      <c r="A662" s="152"/>
      <c r="B662" s="27"/>
      <c r="C662" s="27"/>
      <c r="D662" s="27"/>
      <c r="E662" s="183"/>
      <c r="F662" s="179"/>
      <c r="G662" s="27"/>
      <c r="H662" s="155"/>
      <c r="I662" s="155"/>
      <c r="J662" s="155"/>
      <c r="K662" s="155"/>
      <c r="L662" s="377"/>
    </row>
    <row r="663" spans="1:12">
      <c r="A663" s="152"/>
      <c r="B663" s="27"/>
      <c r="C663" s="27"/>
      <c r="D663" s="27"/>
      <c r="E663" s="183"/>
      <c r="F663" s="179"/>
      <c r="G663" s="27"/>
      <c r="H663" s="155"/>
      <c r="I663" s="155"/>
      <c r="J663" s="155"/>
      <c r="K663" s="155"/>
      <c r="L663" s="377"/>
    </row>
    <row r="664" spans="1:12">
      <c r="A664" s="152"/>
      <c r="B664" s="27"/>
      <c r="C664" s="27"/>
      <c r="D664" s="27"/>
      <c r="E664" s="183"/>
      <c r="F664" s="179"/>
      <c r="G664" s="27"/>
      <c r="H664" s="155"/>
      <c r="I664" s="155"/>
      <c r="J664" s="155"/>
      <c r="K664" s="155"/>
      <c r="L664" s="377"/>
    </row>
    <row r="665" spans="1:12">
      <c r="A665" s="152"/>
      <c r="B665" s="27"/>
      <c r="C665" s="27"/>
      <c r="D665" s="27"/>
      <c r="E665" s="183"/>
      <c r="F665" s="179"/>
      <c r="G665" s="27"/>
      <c r="H665" s="155"/>
      <c r="I665" s="155"/>
      <c r="J665" s="155"/>
      <c r="K665" s="155"/>
      <c r="L665" s="377"/>
    </row>
    <row r="666" spans="1:12">
      <c r="A666" s="152"/>
      <c r="B666" s="27"/>
      <c r="C666" s="27"/>
      <c r="D666" s="27"/>
      <c r="E666" s="183"/>
      <c r="F666" s="179"/>
      <c r="G666" s="27"/>
      <c r="H666" s="155"/>
      <c r="I666" s="155"/>
      <c r="J666" s="155"/>
      <c r="K666" s="155"/>
      <c r="L666" s="377"/>
    </row>
    <row r="667" spans="1:12">
      <c r="A667" s="152"/>
      <c r="B667" s="27"/>
      <c r="C667" s="27"/>
      <c r="D667" s="27"/>
      <c r="E667" s="183"/>
      <c r="F667" s="179"/>
      <c r="G667" s="27"/>
      <c r="H667" s="155"/>
      <c r="I667" s="155"/>
      <c r="J667" s="155"/>
      <c r="K667" s="155"/>
      <c r="L667" s="377"/>
    </row>
    <row r="668" spans="1:12">
      <c r="A668" s="152"/>
      <c r="B668" s="27"/>
      <c r="C668" s="27"/>
      <c r="D668" s="27"/>
      <c r="E668" s="183"/>
      <c r="F668" s="179"/>
      <c r="G668" s="27"/>
      <c r="H668" s="155"/>
      <c r="I668" s="155"/>
      <c r="J668" s="155"/>
      <c r="K668" s="155"/>
      <c r="L668" s="377"/>
    </row>
    <row r="669" spans="1:12">
      <c r="A669" s="152"/>
      <c r="B669" s="27"/>
      <c r="C669" s="27"/>
      <c r="D669" s="27"/>
      <c r="E669" s="183"/>
      <c r="F669" s="179"/>
      <c r="G669" s="27"/>
      <c r="H669" s="155"/>
      <c r="I669" s="155"/>
      <c r="J669" s="155"/>
      <c r="K669" s="155"/>
      <c r="L669" s="377"/>
    </row>
    <row r="670" spans="1:12">
      <c r="A670" s="152"/>
      <c r="B670" s="27"/>
      <c r="C670" s="27"/>
      <c r="D670" s="27"/>
      <c r="E670" s="183"/>
      <c r="F670" s="179"/>
      <c r="G670" s="27"/>
      <c r="H670" s="155"/>
      <c r="I670" s="155"/>
      <c r="J670" s="155"/>
      <c r="K670" s="155"/>
      <c r="L670" s="377"/>
    </row>
    <row r="671" spans="1:12">
      <c r="A671" s="152"/>
      <c r="B671" s="27"/>
      <c r="C671" s="27"/>
      <c r="D671" s="27"/>
      <c r="E671" s="183"/>
      <c r="F671" s="179"/>
      <c r="G671" s="27"/>
      <c r="H671" s="155"/>
      <c r="I671" s="155"/>
      <c r="J671" s="155"/>
      <c r="K671" s="155"/>
      <c r="L671" s="377"/>
    </row>
    <row r="672" spans="1:12">
      <c r="A672" s="152"/>
      <c r="B672" s="27"/>
      <c r="C672" s="27"/>
      <c r="D672" s="27"/>
      <c r="E672" s="183"/>
      <c r="F672" s="179"/>
      <c r="G672" s="27"/>
      <c r="H672" s="155"/>
      <c r="I672" s="155"/>
      <c r="J672" s="155"/>
      <c r="K672" s="155"/>
      <c r="L672" s="377"/>
    </row>
    <row r="673" spans="1:12">
      <c r="A673" s="152"/>
      <c r="B673" s="27"/>
      <c r="C673" s="27"/>
      <c r="D673" s="27"/>
      <c r="E673" s="183"/>
      <c r="F673" s="179"/>
      <c r="G673" s="27"/>
      <c r="H673" s="155"/>
      <c r="I673" s="155"/>
      <c r="J673" s="155"/>
      <c r="K673" s="155"/>
      <c r="L673" s="377"/>
    </row>
    <row r="674" spans="1:12">
      <c r="A674" s="152"/>
      <c r="B674" s="27"/>
      <c r="C674" s="27"/>
      <c r="D674" s="27"/>
      <c r="E674" s="183"/>
      <c r="F674" s="179"/>
      <c r="G674" s="27"/>
      <c r="H674" s="155"/>
      <c r="I674" s="155"/>
      <c r="J674" s="155"/>
      <c r="K674" s="155"/>
      <c r="L674" s="377"/>
    </row>
    <row r="675" spans="1:12">
      <c r="A675" s="152"/>
      <c r="B675" s="27"/>
      <c r="C675" s="27"/>
      <c r="D675" s="27"/>
      <c r="E675" s="183"/>
      <c r="F675" s="179"/>
      <c r="G675" s="27"/>
      <c r="H675" s="155"/>
      <c r="I675" s="155"/>
      <c r="J675" s="155"/>
      <c r="K675" s="155"/>
      <c r="L675" s="377"/>
    </row>
    <row r="676" spans="1:12">
      <c r="A676" s="152"/>
      <c r="B676" s="27"/>
      <c r="C676" s="27"/>
      <c r="D676" s="27"/>
      <c r="E676" s="183"/>
      <c r="F676" s="179"/>
      <c r="G676" s="27"/>
      <c r="H676" s="155"/>
      <c r="I676" s="155"/>
      <c r="J676" s="155"/>
      <c r="K676" s="155"/>
      <c r="L676" s="377"/>
    </row>
    <row r="677" spans="1:12">
      <c r="A677" s="152"/>
      <c r="B677" s="27"/>
      <c r="C677" s="27"/>
      <c r="D677" s="27"/>
      <c r="E677" s="183"/>
      <c r="F677" s="179"/>
      <c r="G677" s="27"/>
      <c r="H677" s="155"/>
      <c r="I677" s="155"/>
      <c r="J677" s="155"/>
      <c r="K677" s="155"/>
      <c r="L677" s="377"/>
    </row>
    <row r="678" spans="1:12">
      <c r="A678" s="152"/>
      <c r="B678" s="27"/>
      <c r="C678" s="27"/>
      <c r="D678" s="27"/>
      <c r="E678" s="183"/>
      <c r="F678" s="179"/>
      <c r="G678" s="27"/>
      <c r="H678" s="155"/>
      <c r="I678" s="155"/>
      <c r="J678" s="155"/>
      <c r="K678" s="155"/>
      <c r="L678" s="377"/>
    </row>
    <row r="679" spans="1:12">
      <c r="A679" s="152"/>
      <c r="B679" s="27"/>
      <c r="C679" s="27"/>
      <c r="D679" s="27"/>
      <c r="E679" s="183"/>
      <c r="F679" s="179"/>
      <c r="G679" s="27"/>
      <c r="H679" s="155"/>
      <c r="I679" s="155"/>
      <c r="J679" s="155"/>
      <c r="K679" s="155"/>
      <c r="L679" s="377"/>
    </row>
    <row r="680" spans="1:12">
      <c r="A680" s="152"/>
      <c r="B680" s="27"/>
      <c r="C680" s="27"/>
      <c r="D680" s="27"/>
      <c r="E680" s="183"/>
      <c r="F680" s="153"/>
      <c r="G680" s="27"/>
      <c r="H680" s="155"/>
      <c r="I680" s="155"/>
      <c r="J680" s="155"/>
      <c r="K680" s="155"/>
      <c r="L680" s="377"/>
    </row>
    <row r="681" spans="1:12">
      <c r="A681" s="152"/>
      <c r="B681" s="27"/>
      <c r="C681" s="27"/>
      <c r="D681" s="27"/>
      <c r="E681" s="183"/>
      <c r="F681" s="153"/>
      <c r="G681" s="27"/>
      <c r="H681" s="155"/>
      <c r="I681" s="155"/>
      <c r="J681" s="155"/>
      <c r="K681" s="155"/>
      <c r="L681" s="377"/>
    </row>
    <row r="682" spans="1:12">
      <c r="A682" s="152"/>
      <c r="B682" s="27"/>
      <c r="C682" s="27"/>
      <c r="D682" s="27"/>
      <c r="E682" s="183"/>
      <c r="F682" s="153"/>
      <c r="G682" s="27"/>
      <c r="H682" s="155"/>
      <c r="I682" s="155"/>
      <c r="J682" s="155"/>
      <c r="K682" s="155"/>
      <c r="L682" s="377"/>
    </row>
    <row r="683" spans="1:12">
      <c r="A683" s="152"/>
      <c r="B683" s="27"/>
      <c r="C683" s="27"/>
      <c r="D683" s="27"/>
      <c r="E683" s="183"/>
      <c r="F683" s="153"/>
      <c r="G683" s="27"/>
      <c r="H683" s="155"/>
      <c r="I683" s="155"/>
      <c r="J683" s="155"/>
      <c r="K683" s="155"/>
      <c r="L683" s="377"/>
    </row>
    <row r="684" spans="1:12">
      <c r="A684" s="152"/>
      <c r="B684" s="27"/>
      <c r="C684" s="27"/>
      <c r="D684" s="27"/>
      <c r="E684" s="183"/>
      <c r="F684" s="153"/>
      <c r="G684" s="27"/>
      <c r="H684" s="155"/>
      <c r="I684" s="155"/>
      <c r="J684" s="155"/>
      <c r="K684" s="155"/>
      <c r="L684" s="377"/>
    </row>
    <row r="685" spans="1:12">
      <c r="A685" s="152"/>
      <c r="B685" s="27"/>
      <c r="C685" s="27"/>
      <c r="D685" s="27"/>
      <c r="E685" s="183"/>
      <c r="F685" s="153"/>
      <c r="G685" s="27"/>
      <c r="H685" s="155"/>
      <c r="I685" s="155"/>
      <c r="J685" s="155"/>
      <c r="K685" s="155"/>
      <c r="L685" s="377"/>
    </row>
    <row r="686" spans="1:12">
      <c r="A686" s="152"/>
      <c r="B686" s="27"/>
      <c r="C686" s="27"/>
      <c r="D686" s="27"/>
      <c r="E686" s="183"/>
      <c r="F686" s="153"/>
      <c r="G686" s="27"/>
      <c r="H686" s="155"/>
      <c r="I686" s="155"/>
      <c r="J686" s="155"/>
      <c r="K686" s="155"/>
      <c r="L686" s="377"/>
    </row>
    <row r="687" spans="1:12">
      <c r="A687" s="152"/>
      <c r="B687" s="27"/>
      <c r="C687" s="27"/>
      <c r="D687" s="27"/>
      <c r="E687" s="183"/>
      <c r="F687" s="153"/>
      <c r="G687" s="27"/>
      <c r="H687" s="155"/>
      <c r="I687" s="155"/>
      <c r="J687" s="155"/>
      <c r="K687" s="155"/>
      <c r="L687" s="377"/>
    </row>
    <row r="688" spans="1:12">
      <c r="A688" s="152"/>
      <c r="B688" s="27"/>
      <c r="C688" s="27"/>
      <c r="D688" s="27"/>
      <c r="E688" s="183"/>
      <c r="F688" s="153"/>
      <c r="G688" s="27"/>
      <c r="H688" s="155"/>
      <c r="I688" s="155"/>
      <c r="J688" s="155"/>
      <c r="K688" s="155"/>
      <c r="L688" s="377"/>
    </row>
    <row r="689" spans="1:12">
      <c r="A689" s="152"/>
      <c r="B689" s="27"/>
      <c r="C689" s="27"/>
      <c r="D689" s="27"/>
      <c r="E689" s="183"/>
      <c r="F689" s="153"/>
      <c r="G689" s="27"/>
      <c r="H689" s="155"/>
      <c r="I689" s="155"/>
      <c r="J689" s="155"/>
      <c r="K689" s="155"/>
      <c r="L689" s="377"/>
    </row>
    <row r="690" spans="1:12">
      <c r="A690" s="152"/>
      <c r="B690" s="27"/>
      <c r="C690" s="27"/>
      <c r="D690" s="27"/>
      <c r="E690" s="183"/>
      <c r="F690" s="153"/>
      <c r="G690" s="27"/>
      <c r="H690" s="155"/>
      <c r="I690" s="155"/>
      <c r="J690" s="155"/>
      <c r="K690" s="155"/>
      <c r="L690" s="377"/>
    </row>
    <row r="691" spans="1:12">
      <c r="A691" s="152"/>
      <c r="B691" s="27"/>
      <c r="C691" s="27"/>
      <c r="D691" s="27"/>
      <c r="E691" s="183"/>
      <c r="F691" s="153"/>
      <c r="G691" s="27"/>
      <c r="H691" s="155"/>
      <c r="I691" s="155"/>
      <c r="J691" s="155"/>
      <c r="K691" s="155"/>
      <c r="L691" s="377"/>
    </row>
    <row r="692" spans="1:12">
      <c r="A692" s="152"/>
      <c r="B692" s="27"/>
      <c r="C692" s="27"/>
      <c r="D692" s="27"/>
      <c r="E692" s="183"/>
      <c r="F692" s="153"/>
      <c r="G692" s="27"/>
      <c r="H692" s="155"/>
      <c r="I692" s="155"/>
      <c r="J692" s="155"/>
      <c r="K692" s="155"/>
      <c r="L692" s="377"/>
    </row>
    <row r="693" spans="1:12">
      <c r="A693" s="152"/>
      <c r="B693" s="27"/>
      <c r="C693" s="27"/>
      <c r="D693" s="27"/>
      <c r="E693" s="183"/>
      <c r="F693" s="153"/>
      <c r="G693" s="27"/>
      <c r="H693" s="155"/>
      <c r="I693" s="155"/>
      <c r="J693" s="155"/>
      <c r="K693" s="155"/>
      <c r="L693" s="377"/>
    </row>
    <row r="694" spans="1:12">
      <c r="A694" s="152"/>
      <c r="B694" s="27"/>
      <c r="C694" s="27"/>
      <c r="D694" s="27"/>
      <c r="E694" s="183"/>
      <c r="F694" s="153"/>
      <c r="G694" s="27"/>
      <c r="H694" s="155"/>
      <c r="I694" s="155"/>
      <c r="J694" s="155"/>
      <c r="K694" s="155"/>
      <c r="L694" s="377"/>
    </row>
    <row r="695" spans="1:12">
      <c r="A695" s="152"/>
      <c r="B695" s="27"/>
      <c r="C695" s="27"/>
      <c r="D695" s="27"/>
      <c r="E695" s="183"/>
      <c r="F695" s="153"/>
      <c r="G695" s="27"/>
      <c r="H695" s="155"/>
      <c r="I695" s="155"/>
      <c r="J695" s="155"/>
      <c r="K695" s="155"/>
      <c r="L695" s="377"/>
    </row>
    <row r="696" spans="1:12">
      <c r="A696" s="152"/>
      <c r="B696" s="27"/>
      <c r="C696" s="27"/>
      <c r="D696" s="27"/>
      <c r="E696" s="183"/>
      <c r="F696" s="153"/>
      <c r="G696" s="27"/>
      <c r="H696" s="155"/>
      <c r="I696" s="155"/>
      <c r="J696" s="155"/>
      <c r="K696" s="155"/>
      <c r="L696" s="377"/>
    </row>
    <row r="697" spans="1:12">
      <c r="A697" s="152"/>
      <c r="B697" s="27"/>
      <c r="C697" s="27"/>
      <c r="D697" s="27"/>
      <c r="E697" s="183"/>
      <c r="F697" s="153"/>
      <c r="G697" s="27"/>
      <c r="H697" s="155"/>
      <c r="I697" s="155"/>
      <c r="J697" s="155"/>
      <c r="K697" s="155"/>
      <c r="L697" s="377"/>
    </row>
    <row r="698" spans="1:12">
      <c r="A698" s="152"/>
      <c r="B698" s="27"/>
      <c r="C698" s="27"/>
      <c r="D698" s="27"/>
      <c r="E698" s="183"/>
      <c r="F698" s="153"/>
      <c r="G698" s="27"/>
      <c r="H698" s="155"/>
      <c r="I698" s="155"/>
      <c r="J698" s="155"/>
      <c r="K698" s="155"/>
      <c r="L698" s="377"/>
    </row>
    <row r="699" spans="1:12">
      <c r="A699" s="152"/>
      <c r="B699" s="27"/>
      <c r="C699" s="27"/>
      <c r="D699" s="27"/>
      <c r="E699" s="183"/>
      <c r="F699" s="153"/>
      <c r="G699" s="27"/>
      <c r="H699" s="155"/>
      <c r="I699" s="155"/>
      <c r="J699" s="155"/>
      <c r="K699" s="155"/>
      <c r="L699" s="377"/>
    </row>
    <row r="700" spans="1:12">
      <c r="A700" s="152"/>
      <c r="B700" s="27"/>
      <c r="C700" s="27"/>
      <c r="D700" s="27"/>
      <c r="E700" s="183"/>
      <c r="F700" s="153"/>
      <c r="G700" s="27"/>
      <c r="H700" s="155"/>
      <c r="I700" s="155"/>
      <c r="J700" s="155"/>
      <c r="K700" s="155"/>
      <c r="L700" s="377"/>
    </row>
    <row r="701" spans="1:12">
      <c r="A701" s="152"/>
      <c r="B701" s="27"/>
      <c r="C701" s="27"/>
      <c r="D701" s="27"/>
      <c r="E701" s="183"/>
      <c r="F701" s="153"/>
      <c r="G701" s="27"/>
      <c r="H701" s="155"/>
      <c r="I701" s="155"/>
      <c r="J701" s="155"/>
      <c r="K701" s="155"/>
      <c r="L701" s="377"/>
    </row>
    <row r="702" spans="1:12">
      <c r="A702" s="152"/>
      <c r="B702" s="27"/>
      <c r="C702" s="27"/>
      <c r="D702" s="27"/>
      <c r="E702" s="183"/>
      <c r="F702" s="153"/>
      <c r="G702" s="27"/>
      <c r="H702" s="155"/>
      <c r="I702" s="155"/>
      <c r="J702" s="155"/>
      <c r="K702" s="155"/>
      <c r="L702" s="377"/>
    </row>
    <row r="703" spans="1:12">
      <c r="A703" s="152"/>
      <c r="B703" s="27"/>
      <c r="C703" s="27"/>
      <c r="D703" s="27"/>
      <c r="E703" s="183"/>
      <c r="F703" s="153"/>
      <c r="G703" s="27"/>
      <c r="H703" s="155"/>
      <c r="I703" s="155"/>
      <c r="J703" s="155"/>
      <c r="K703" s="155"/>
      <c r="L703" s="377"/>
    </row>
  </sheetData>
  <autoFilter ref="A4:H4"/>
  <mergeCells count="1">
    <mergeCell ref="A1:G2"/>
  </mergeCells>
  <pageMargins left="0.31496062992125984" right="0.31496062992125984" top="0.35433070866141736" bottom="0.35433070866141736" header="0.31496062992125984" footer="0.31496062992125984"/>
  <pageSetup paperSize="9" scale="44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695"/>
  <sheetViews>
    <sheetView view="pageBreakPreview" zoomScale="80" zoomScaleSheetLayoutView="80" workbookViewId="0">
      <pane ySplit="4" topLeftCell="A5" activePane="bottomLeft" state="frozen"/>
      <selection pane="bottomLeft" activeCell="G5" sqref="G5"/>
    </sheetView>
  </sheetViews>
  <sheetFormatPr defaultRowHeight="15" outlineLevelCol="1"/>
  <cols>
    <col min="1" max="1" width="5" customWidth="1"/>
    <col min="2" max="2" width="10.5703125" customWidth="1"/>
    <col min="3" max="3" width="24.85546875" customWidth="1"/>
    <col min="4" max="4" width="18.85546875" customWidth="1"/>
    <col min="5" max="5" width="13.5703125" customWidth="1"/>
    <col min="6" max="6" width="20" customWidth="1"/>
    <col min="7" max="7" width="85.28515625" customWidth="1"/>
    <col min="8" max="9" width="14" style="241" hidden="1" customWidth="1" outlineLevel="1"/>
    <col min="10" max="10" width="13.140625" style="379" customWidth="1" collapsed="1"/>
  </cols>
  <sheetData>
    <row r="1" spans="1:11" ht="19.5">
      <c r="A1" s="384" t="s">
        <v>699</v>
      </c>
      <c r="B1" s="384"/>
      <c r="C1" s="384"/>
      <c r="D1" s="384"/>
      <c r="E1" s="384"/>
      <c r="F1" s="384"/>
      <c r="G1" s="384"/>
      <c r="H1" s="193"/>
      <c r="I1" s="193"/>
    </row>
    <row r="2" spans="1:11" ht="19.5">
      <c r="A2" s="384"/>
      <c r="B2" s="384"/>
      <c r="C2" s="384"/>
      <c r="D2" s="384"/>
      <c r="E2" s="384"/>
      <c r="F2" s="384"/>
      <c r="G2" s="384"/>
      <c r="H2" s="193"/>
      <c r="I2" s="193"/>
    </row>
    <row r="3" spans="1:11" ht="19.5" thickBot="1">
      <c r="A3" s="192" t="s">
        <v>1625</v>
      </c>
      <c r="B3" s="39"/>
      <c r="C3" s="39"/>
      <c r="D3" s="39"/>
      <c r="E3" s="39"/>
      <c r="F3" s="39"/>
      <c r="G3" s="39"/>
      <c r="H3" s="350">
        <v>44970</v>
      </c>
      <c r="I3" s="350">
        <v>45131</v>
      </c>
    </row>
    <row r="4" spans="1:11" ht="38.25" customHeight="1" thickBot="1">
      <c r="A4" s="43" t="s">
        <v>1</v>
      </c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131" t="s">
        <v>634</v>
      </c>
      <c r="I4" s="131" t="s">
        <v>634</v>
      </c>
      <c r="J4" s="131" t="s">
        <v>634</v>
      </c>
    </row>
    <row r="5" spans="1:11">
      <c r="A5" s="132">
        <v>1</v>
      </c>
      <c r="B5" s="37" t="s">
        <v>700</v>
      </c>
      <c r="C5" s="37" t="s">
        <v>701</v>
      </c>
      <c r="D5" s="37" t="s">
        <v>10</v>
      </c>
      <c r="E5" s="133">
        <v>1220004</v>
      </c>
      <c r="F5" s="76" t="s">
        <v>11</v>
      </c>
      <c r="G5" s="134" t="s">
        <v>702</v>
      </c>
      <c r="H5" s="40">
        <v>81090</v>
      </c>
      <c r="I5" s="40">
        <v>84333.6</v>
      </c>
      <c r="J5" s="375">
        <f>I5*1.04</f>
        <v>87706.944000000003</v>
      </c>
      <c r="K5" s="361">
        <f>J5/I5-1</f>
        <v>4.0000000000000036E-2</v>
      </c>
    </row>
    <row r="6" spans="1:11">
      <c r="A6" s="135">
        <v>2</v>
      </c>
      <c r="B6" s="35" t="s">
        <v>700</v>
      </c>
      <c r="C6" s="35" t="s">
        <v>701</v>
      </c>
      <c r="D6" s="35" t="s">
        <v>10</v>
      </c>
      <c r="E6" s="136">
        <v>1220002</v>
      </c>
      <c r="F6" s="137" t="s">
        <v>11</v>
      </c>
      <c r="G6" s="38" t="s">
        <v>703</v>
      </c>
      <c r="H6" s="15">
        <v>89676</v>
      </c>
      <c r="I6" s="40">
        <v>93263.040000000008</v>
      </c>
      <c r="J6" s="375">
        <f t="shared" ref="J6:J69" si="0">I6*1.04</f>
        <v>96993.561600000015</v>
      </c>
      <c r="K6" s="361">
        <f t="shared" ref="K6:K69" si="1">J6/I6-1</f>
        <v>4.0000000000000036E-2</v>
      </c>
    </row>
    <row r="7" spans="1:11">
      <c r="A7" s="135">
        <v>3</v>
      </c>
      <c r="B7" s="35" t="s">
        <v>700</v>
      </c>
      <c r="C7" s="35" t="s">
        <v>701</v>
      </c>
      <c r="D7" s="35" t="s">
        <v>10</v>
      </c>
      <c r="E7" s="138">
        <v>1220005</v>
      </c>
      <c r="F7" s="75" t="s">
        <v>11</v>
      </c>
      <c r="G7" s="38" t="s">
        <v>704</v>
      </c>
      <c r="H7" s="15">
        <v>104346</v>
      </c>
      <c r="I7" s="40">
        <v>108519.84</v>
      </c>
      <c r="J7" s="375">
        <f t="shared" si="0"/>
        <v>112860.6336</v>
      </c>
      <c r="K7" s="361">
        <f t="shared" si="1"/>
        <v>4.0000000000000036E-2</v>
      </c>
    </row>
    <row r="8" spans="1:11">
      <c r="A8" s="135">
        <v>4</v>
      </c>
      <c r="B8" s="35" t="s">
        <v>700</v>
      </c>
      <c r="C8" s="35" t="s">
        <v>701</v>
      </c>
      <c r="D8" s="35" t="s">
        <v>10</v>
      </c>
      <c r="E8" s="138">
        <v>1220003</v>
      </c>
      <c r="F8" s="75" t="s">
        <v>11</v>
      </c>
      <c r="G8" s="38" t="s">
        <v>705</v>
      </c>
      <c r="H8" s="15">
        <v>113931</v>
      </c>
      <c r="I8" s="40">
        <v>118488.24</v>
      </c>
      <c r="J8" s="375">
        <f t="shared" si="0"/>
        <v>123227.76960000001</v>
      </c>
      <c r="K8" s="361">
        <f t="shared" si="1"/>
        <v>4.0000000000000036E-2</v>
      </c>
    </row>
    <row r="9" spans="1:11">
      <c r="A9" s="135">
        <v>5</v>
      </c>
      <c r="B9" s="35" t="s">
        <v>700</v>
      </c>
      <c r="C9" s="35" t="s">
        <v>701</v>
      </c>
      <c r="D9" s="35" t="s">
        <v>10</v>
      </c>
      <c r="E9" s="138">
        <v>1220006</v>
      </c>
      <c r="F9" s="75" t="s">
        <v>11</v>
      </c>
      <c r="G9" s="38" t="s">
        <v>706</v>
      </c>
      <c r="H9" s="15">
        <v>137187</v>
      </c>
      <c r="I9" s="40">
        <v>142674.48000000001</v>
      </c>
      <c r="J9" s="375">
        <f t="shared" si="0"/>
        <v>148381.45920000001</v>
      </c>
      <c r="K9" s="361">
        <f t="shared" si="1"/>
        <v>4.0000000000000036E-2</v>
      </c>
    </row>
    <row r="10" spans="1:11">
      <c r="A10" s="135">
        <v>6</v>
      </c>
      <c r="B10" s="35" t="s">
        <v>700</v>
      </c>
      <c r="C10" s="35" t="s">
        <v>701</v>
      </c>
      <c r="D10" s="35" t="s">
        <v>10</v>
      </c>
      <c r="E10" s="139">
        <v>1220062</v>
      </c>
      <c r="F10" s="140" t="s">
        <v>11</v>
      </c>
      <c r="G10" s="38" t="s">
        <v>707</v>
      </c>
      <c r="H10" s="15">
        <v>88380</v>
      </c>
      <c r="I10" s="40">
        <v>91915.199999999997</v>
      </c>
      <c r="J10" s="375">
        <f t="shared" si="0"/>
        <v>95591.808000000005</v>
      </c>
      <c r="K10" s="361">
        <f t="shared" si="1"/>
        <v>4.0000000000000036E-2</v>
      </c>
    </row>
    <row r="11" spans="1:11">
      <c r="A11" s="135">
        <v>7</v>
      </c>
      <c r="B11" s="35" t="s">
        <v>700</v>
      </c>
      <c r="C11" s="35" t="s">
        <v>701</v>
      </c>
      <c r="D11" s="35" t="s">
        <v>10</v>
      </c>
      <c r="E11" s="139">
        <v>1220063</v>
      </c>
      <c r="F11" s="140" t="s">
        <v>11</v>
      </c>
      <c r="G11" s="35" t="s">
        <v>708</v>
      </c>
      <c r="H11" s="15">
        <v>100989</v>
      </c>
      <c r="I11" s="40">
        <v>105028.56</v>
      </c>
      <c r="J11" s="375">
        <f t="shared" si="0"/>
        <v>109229.70239999999</v>
      </c>
      <c r="K11" s="361">
        <f t="shared" si="1"/>
        <v>4.0000000000000036E-2</v>
      </c>
    </row>
    <row r="12" spans="1:11">
      <c r="A12" s="135">
        <v>8</v>
      </c>
      <c r="B12" s="35" t="s">
        <v>700</v>
      </c>
      <c r="C12" s="35" t="s">
        <v>701</v>
      </c>
      <c r="D12" s="35" t="s">
        <v>10</v>
      </c>
      <c r="E12" s="139">
        <v>1220064</v>
      </c>
      <c r="F12" s="140" t="s">
        <v>11</v>
      </c>
      <c r="G12" s="35" t="s">
        <v>709</v>
      </c>
      <c r="H12" s="15">
        <v>111780</v>
      </c>
      <c r="I12" s="40">
        <v>116251.2</v>
      </c>
      <c r="J12" s="375">
        <f t="shared" si="0"/>
        <v>120901.24800000001</v>
      </c>
      <c r="K12" s="361">
        <f t="shared" si="1"/>
        <v>4.0000000000000036E-2</v>
      </c>
    </row>
    <row r="13" spans="1:11">
      <c r="A13" s="135">
        <v>9</v>
      </c>
      <c r="B13" s="35" t="s">
        <v>700</v>
      </c>
      <c r="C13" s="35" t="s">
        <v>701</v>
      </c>
      <c r="D13" s="35" t="s">
        <v>10</v>
      </c>
      <c r="E13" s="139">
        <v>1220065</v>
      </c>
      <c r="F13" s="140" t="s">
        <v>11</v>
      </c>
      <c r="G13" s="35" t="s">
        <v>710</v>
      </c>
      <c r="H13" s="15">
        <v>122832</v>
      </c>
      <c r="I13" s="40">
        <v>127745.28</v>
      </c>
      <c r="J13" s="375">
        <f t="shared" si="0"/>
        <v>132855.0912</v>
      </c>
      <c r="K13" s="361">
        <f t="shared" si="1"/>
        <v>4.0000000000000036E-2</v>
      </c>
    </row>
    <row r="14" spans="1:11">
      <c r="A14" s="135">
        <v>10</v>
      </c>
      <c r="B14" s="35" t="s">
        <v>700</v>
      </c>
      <c r="C14" s="35" t="s">
        <v>701</v>
      </c>
      <c r="D14" s="35" t="s">
        <v>10</v>
      </c>
      <c r="E14" s="136">
        <v>1220066</v>
      </c>
      <c r="F14" s="137" t="s">
        <v>11</v>
      </c>
      <c r="G14" s="35" t="s">
        <v>711</v>
      </c>
      <c r="H14" s="15">
        <v>115380</v>
      </c>
      <c r="I14" s="40">
        <v>119995.2</v>
      </c>
      <c r="J14" s="375">
        <f t="shared" si="0"/>
        <v>124795.008</v>
      </c>
      <c r="K14" s="361">
        <f t="shared" si="1"/>
        <v>4.0000000000000036E-2</v>
      </c>
    </row>
    <row r="15" spans="1:11">
      <c r="A15" s="135">
        <v>11</v>
      </c>
      <c r="B15" s="35" t="s">
        <v>700</v>
      </c>
      <c r="C15" s="35" t="s">
        <v>701</v>
      </c>
      <c r="D15" s="35" t="s">
        <v>10</v>
      </c>
      <c r="E15" s="143">
        <v>1220067</v>
      </c>
      <c r="F15" s="74" t="s">
        <v>11</v>
      </c>
      <c r="G15" s="35" t="s">
        <v>712</v>
      </c>
      <c r="H15" s="15">
        <v>122769</v>
      </c>
      <c r="I15" s="40">
        <v>127679.76000000001</v>
      </c>
      <c r="J15" s="375">
        <f t="shared" si="0"/>
        <v>132786.9504</v>
      </c>
      <c r="K15" s="361">
        <f t="shared" si="1"/>
        <v>4.0000000000000036E-2</v>
      </c>
    </row>
    <row r="16" spans="1:11">
      <c r="A16" s="135">
        <v>12</v>
      </c>
      <c r="B16" s="35" t="s">
        <v>700</v>
      </c>
      <c r="C16" s="35" t="s">
        <v>701</v>
      </c>
      <c r="D16" s="35" t="s">
        <v>10</v>
      </c>
      <c r="E16" s="143">
        <v>1220068</v>
      </c>
      <c r="F16" s="74" t="s">
        <v>11</v>
      </c>
      <c r="G16" s="35" t="s">
        <v>713</v>
      </c>
      <c r="H16" s="15">
        <v>136413</v>
      </c>
      <c r="I16" s="40">
        <v>141869.52000000002</v>
      </c>
      <c r="J16" s="375">
        <f t="shared" si="0"/>
        <v>147544.30080000003</v>
      </c>
      <c r="K16" s="361">
        <f t="shared" si="1"/>
        <v>4.0000000000000036E-2</v>
      </c>
    </row>
    <row r="17" spans="1:11">
      <c r="A17" s="135">
        <v>13</v>
      </c>
      <c r="B17" s="35" t="s">
        <v>700</v>
      </c>
      <c r="C17" s="35" t="s">
        <v>701</v>
      </c>
      <c r="D17" s="35" t="s">
        <v>10</v>
      </c>
      <c r="E17" s="38">
        <v>1220069</v>
      </c>
      <c r="F17" s="144" t="s">
        <v>11</v>
      </c>
      <c r="G17" s="35" t="s">
        <v>714</v>
      </c>
      <c r="H17" s="15">
        <v>144540</v>
      </c>
      <c r="I17" s="40">
        <v>150321.60000000001</v>
      </c>
      <c r="J17" s="375">
        <f t="shared" si="0"/>
        <v>156334.46400000001</v>
      </c>
      <c r="K17" s="361">
        <f t="shared" si="1"/>
        <v>4.0000000000000036E-2</v>
      </c>
    </row>
    <row r="18" spans="1:11" ht="22.5" customHeight="1">
      <c r="A18" s="135">
        <v>14</v>
      </c>
      <c r="B18" s="35" t="s">
        <v>700</v>
      </c>
      <c r="C18" s="35" t="s">
        <v>701</v>
      </c>
      <c r="D18" s="35" t="s">
        <v>10</v>
      </c>
      <c r="E18" s="38">
        <v>3220157</v>
      </c>
      <c r="F18" s="144" t="s">
        <v>122</v>
      </c>
      <c r="G18" s="142" t="s">
        <v>715</v>
      </c>
      <c r="H18" s="15">
        <v>5190</v>
      </c>
      <c r="I18" s="40">
        <v>5397.6</v>
      </c>
      <c r="J18" s="375"/>
      <c r="K18" s="361">
        <f t="shared" si="1"/>
        <v>-1</v>
      </c>
    </row>
    <row r="19" spans="1:11" ht="22.5" customHeight="1">
      <c r="A19" s="135">
        <v>15</v>
      </c>
      <c r="B19" s="35" t="s">
        <v>700</v>
      </c>
      <c r="C19" s="35" t="s">
        <v>701</v>
      </c>
      <c r="D19" s="35" t="s">
        <v>10</v>
      </c>
      <c r="E19" s="38">
        <v>3220158</v>
      </c>
      <c r="F19" s="144" t="s">
        <v>122</v>
      </c>
      <c r="G19" s="142" t="s">
        <v>716</v>
      </c>
      <c r="H19" s="15">
        <v>3840</v>
      </c>
      <c r="I19" s="40">
        <v>3993.6000000000004</v>
      </c>
      <c r="J19" s="375"/>
      <c r="K19" s="361">
        <f t="shared" si="1"/>
        <v>-1</v>
      </c>
    </row>
    <row r="20" spans="1:11" ht="15.75" thickBot="1">
      <c r="A20" s="149">
        <v>16</v>
      </c>
      <c r="B20" s="36" t="s">
        <v>700</v>
      </c>
      <c r="C20" s="36" t="s">
        <v>701</v>
      </c>
      <c r="D20" s="36" t="s">
        <v>10</v>
      </c>
      <c r="E20" s="194">
        <v>1220425</v>
      </c>
      <c r="F20" s="150" t="s">
        <v>122</v>
      </c>
      <c r="G20" s="36" t="s">
        <v>717</v>
      </c>
      <c r="H20" s="19">
        <v>24290</v>
      </c>
      <c r="I20" s="365">
        <v>25261.600000000002</v>
      </c>
      <c r="J20" s="380">
        <f t="shared" si="0"/>
        <v>26272.064000000002</v>
      </c>
      <c r="K20" s="361">
        <f t="shared" si="1"/>
        <v>4.0000000000000036E-2</v>
      </c>
    </row>
    <row r="21" spans="1:11">
      <c r="A21" s="132">
        <v>17</v>
      </c>
      <c r="B21" s="37" t="s">
        <v>700</v>
      </c>
      <c r="C21" s="37" t="s">
        <v>718</v>
      </c>
      <c r="D21" s="37" t="s">
        <v>10</v>
      </c>
      <c r="E21" s="185">
        <v>1220008</v>
      </c>
      <c r="F21" s="186" t="s">
        <v>11</v>
      </c>
      <c r="G21" s="37" t="s">
        <v>719</v>
      </c>
      <c r="H21" s="40">
        <v>91440</v>
      </c>
      <c r="I21" s="40">
        <v>95097.600000000006</v>
      </c>
      <c r="J21" s="375">
        <f t="shared" si="0"/>
        <v>98901.504000000015</v>
      </c>
      <c r="K21" s="361">
        <f t="shared" si="1"/>
        <v>4.0000000000000036E-2</v>
      </c>
    </row>
    <row r="22" spans="1:11">
      <c r="A22" s="135">
        <v>18</v>
      </c>
      <c r="B22" s="35" t="s">
        <v>700</v>
      </c>
      <c r="C22" s="35" t="s">
        <v>718</v>
      </c>
      <c r="D22" s="35" t="s">
        <v>10</v>
      </c>
      <c r="E22" s="145">
        <v>1220009</v>
      </c>
      <c r="F22" s="81" t="s">
        <v>11</v>
      </c>
      <c r="G22" s="35" t="s">
        <v>720</v>
      </c>
      <c r="H22" s="15">
        <v>99577.8</v>
      </c>
      <c r="I22" s="40">
        <v>103560.91200000001</v>
      </c>
      <c r="J22" s="375">
        <f t="shared" si="0"/>
        <v>107703.34848000002</v>
      </c>
      <c r="K22" s="361">
        <f t="shared" si="1"/>
        <v>4.0000000000000036E-2</v>
      </c>
    </row>
    <row r="23" spans="1:11">
      <c r="A23" s="135">
        <v>19</v>
      </c>
      <c r="B23" s="35" t="s">
        <v>700</v>
      </c>
      <c r="C23" s="35" t="s">
        <v>718</v>
      </c>
      <c r="D23" s="35" t="s">
        <v>10</v>
      </c>
      <c r="E23" s="145">
        <v>1220010</v>
      </c>
      <c r="F23" s="81" t="s">
        <v>11</v>
      </c>
      <c r="G23" s="35" t="s">
        <v>721</v>
      </c>
      <c r="H23" s="15">
        <v>111012.29999999999</v>
      </c>
      <c r="I23" s="40">
        <v>115452.79199999999</v>
      </c>
      <c r="J23" s="375">
        <f t="shared" si="0"/>
        <v>120070.90367999999</v>
      </c>
      <c r="K23" s="361">
        <f t="shared" si="1"/>
        <v>4.0000000000000036E-2</v>
      </c>
    </row>
    <row r="24" spans="1:11">
      <c r="A24" s="135">
        <v>20</v>
      </c>
      <c r="B24" s="35" t="s">
        <v>700</v>
      </c>
      <c r="C24" s="35" t="s">
        <v>718</v>
      </c>
      <c r="D24" s="35" t="s">
        <v>10</v>
      </c>
      <c r="E24" s="145">
        <v>1220011</v>
      </c>
      <c r="F24" s="81" t="s">
        <v>11</v>
      </c>
      <c r="G24" s="35" t="s">
        <v>722</v>
      </c>
      <c r="H24" s="15">
        <v>119150.1</v>
      </c>
      <c r="I24" s="40">
        <v>123916.10400000001</v>
      </c>
      <c r="J24" s="375">
        <f t="shared" si="0"/>
        <v>128872.74816000002</v>
      </c>
      <c r="K24" s="361">
        <f t="shared" si="1"/>
        <v>4.0000000000000036E-2</v>
      </c>
    </row>
    <row r="25" spans="1:11">
      <c r="A25" s="135">
        <v>21</v>
      </c>
      <c r="B25" s="35" t="s">
        <v>700</v>
      </c>
      <c r="C25" s="35" t="s">
        <v>718</v>
      </c>
      <c r="D25" s="35" t="s">
        <v>10</v>
      </c>
      <c r="E25" s="145">
        <v>1220012</v>
      </c>
      <c r="F25" s="81" t="s">
        <v>11</v>
      </c>
      <c r="G25" s="35" t="s">
        <v>723</v>
      </c>
      <c r="H25" s="15">
        <v>142949.70000000001</v>
      </c>
      <c r="I25" s="40">
        <v>148667.68800000002</v>
      </c>
      <c r="J25" s="375">
        <f t="shared" si="0"/>
        <v>154614.39552000002</v>
      </c>
      <c r="K25" s="361">
        <f t="shared" si="1"/>
        <v>4.0000000000000036E-2</v>
      </c>
    </row>
    <row r="26" spans="1:11">
      <c r="A26" s="135">
        <v>22</v>
      </c>
      <c r="B26" s="35" t="s">
        <v>700</v>
      </c>
      <c r="C26" s="35" t="s">
        <v>718</v>
      </c>
      <c r="D26" s="35" t="s">
        <v>10</v>
      </c>
      <c r="E26" s="145">
        <v>1220013</v>
      </c>
      <c r="F26" s="81" t="s">
        <v>11</v>
      </c>
      <c r="G26" s="35" t="s">
        <v>724</v>
      </c>
      <c r="H26" s="15">
        <v>105840</v>
      </c>
      <c r="I26" s="40">
        <v>110073.60000000001</v>
      </c>
      <c r="J26" s="375">
        <f t="shared" si="0"/>
        <v>114476.54400000001</v>
      </c>
      <c r="K26" s="361">
        <f t="shared" si="1"/>
        <v>4.0000000000000036E-2</v>
      </c>
    </row>
    <row r="27" spans="1:11">
      <c r="A27" s="135">
        <v>23</v>
      </c>
      <c r="B27" s="35" t="s">
        <v>700</v>
      </c>
      <c r="C27" s="35" t="s">
        <v>718</v>
      </c>
      <c r="D27" s="35" t="s">
        <v>10</v>
      </c>
      <c r="E27" s="145">
        <v>1220014</v>
      </c>
      <c r="F27" s="81" t="s">
        <v>11</v>
      </c>
      <c r="G27" s="35" t="s">
        <v>725</v>
      </c>
      <c r="H27" s="15">
        <v>118828.8</v>
      </c>
      <c r="I27" s="40">
        <v>123581.952</v>
      </c>
      <c r="J27" s="375">
        <f t="shared" si="0"/>
        <v>128525.23008000001</v>
      </c>
      <c r="K27" s="361">
        <f t="shared" si="1"/>
        <v>4.0000000000000036E-2</v>
      </c>
    </row>
    <row r="28" spans="1:11">
      <c r="A28" s="135">
        <v>24</v>
      </c>
      <c r="B28" s="35" t="s">
        <v>700</v>
      </c>
      <c r="C28" s="35" t="s">
        <v>718</v>
      </c>
      <c r="D28" s="35" t="s">
        <v>10</v>
      </c>
      <c r="E28" s="145">
        <v>1220015</v>
      </c>
      <c r="F28" s="81" t="s">
        <v>11</v>
      </c>
      <c r="G28" s="35" t="s">
        <v>726</v>
      </c>
      <c r="H28" s="15">
        <v>135995.4</v>
      </c>
      <c r="I28" s="40">
        <v>141435.21599999999</v>
      </c>
      <c r="J28" s="375">
        <f t="shared" si="0"/>
        <v>147092.62463999999</v>
      </c>
      <c r="K28" s="361">
        <f t="shared" si="1"/>
        <v>4.0000000000000036E-2</v>
      </c>
    </row>
    <row r="29" spans="1:11">
      <c r="A29" s="135">
        <v>25</v>
      </c>
      <c r="B29" s="35" t="s">
        <v>700</v>
      </c>
      <c r="C29" s="35" t="s">
        <v>718</v>
      </c>
      <c r="D29" s="35" t="s">
        <v>10</v>
      </c>
      <c r="E29" s="145">
        <v>1220016</v>
      </c>
      <c r="F29" s="81" t="s">
        <v>11</v>
      </c>
      <c r="G29" s="35" t="s">
        <v>727</v>
      </c>
      <c r="H29" s="15">
        <v>148113.00000000003</v>
      </c>
      <c r="I29" s="40">
        <v>154037.52000000005</v>
      </c>
      <c r="J29" s="375">
        <f t="shared" si="0"/>
        <v>160199.02080000006</v>
      </c>
      <c r="K29" s="361">
        <f t="shared" si="1"/>
        <v>4.0000000000000036E-2</v>
      </c>
    </row>
    <row r="30" spans="1:11">
      <c r="A30" s="135">
        <v>26</v>
      </c>
      <c r="B30" s="35" t="s">
        <v>700</v>
      </c>
      <c r="C30" s="35" t="s">
        <v>718</v>
      </c>
      <c r="D30" s="35" t="s">
        <v>10</v>
      </c>
      <c r="E30" s="145">
        <v>1220017</v>
      </c>
      <c r="F30" s="81" t="s">
        <v>11</v>
      </c>
      <c r="G30" s="35" t="s">
        <v>728</v>
      </c>
      <c r="H30" s="15">
        <v>175615.20000000004</v>
      </c>
      <c r="I30" s="40">
        <v>182639.80800000005</v>
      </c>
      <c r="J30" s="375">
        <f t="shared" si="0"/>
        <v>189945.40032000004</v>
      </c>
      <c r="K30" s="361">
        <f t="shared" si="1"/>
        <v>4.0000000000000036E-2</v>
      </c>
    </row>
    <row r="31" spans="1:11">
      <c r="A31" s="135">
        <v>27</v>
      </c>
      <c r="B31" s="35" t="s">
        <v>700</v>
      </c>
      <c r="C31" s="35" t="s">
        <v>718</v>
      </c>
      <c r="D31" s="35" t="s">
        <v>10</v>
      </c>
      <c r="E31" s="145">
        <v>1220018</v>
      </c>
      <c r="F31" s="81" t="s">
        <v>11</v>
      </c>
      <c r="G31" s="35" t="s">
        <v>729</v>
      </c>
      <c r="H31" s="15">
        <v>131850</v>
      </c>
      <c r="I31" s="40">
        <v>137124</v>
      </c>
      <c r="J31" s="375">
        <f t="shared" si="0"/>
        <v>142608.95999999999</v>
      </c>
      <c r="K31" s="361">
        <f t="shared" si="1"/>
        <v>4.0000000000000036E-2</v>
      </c>
    </row>
    <row r="32" spans="1:11">
      <c r="A32" s="135">
        <v>28</v>
      </c>
      <c r="B32" s="35" t="s">
        <v>700</v>
      </c>
      <c r="C32" s="35" t="s">
        <v>718</v>
      </c>
      <c r="D32" s="35" t="s">
        <v>10</v>
      </c>
      <c r="E32" s="145">
        <v>1220024</v>
      </c>
      <c r="F32" s="81" t="s">
        <v>11</v>
      </c>
      <c r="G32" s="35" t="s">
        <v>730</v>
      </c>
      <c r="H32" s="15">
        <v>140205.60000000003</v>
      </c>
      <c r="I32" s="40">
        <v>145813.82400000005</v>
      </c>
      <c r="J32" s="375">
        <f t="shared" si="0"/>
        <v>151646.37696000005</v>
      </c>
      <c r="K32" s="361">
        <f t="shared" si="1"/>
        <v>4.0000000000000036E-2</v>
      </c>
    </row>
    <row r="33" spans="1:11">
      <c r="A33" s="135">
        <v>29</v>
      </c>
      <c r="B33" s="35" t="s">
        <v>700</v>
      </c>
      <c r="C33" s="35" t="s">
        <v>718</v>
      </c>
      <c r="D33" s="35" t="s">
        <v>10</v>
      </c>
      <c r="E33" s="145">
        <v>1220019</v>
      </c>
      <c r="F33" s="81" t="s">
        <v>11</v>
      </c>
      <c r="G33" s="35" t="s">
        <v>731</v>
      </c>
      <c r="H33" s="15">
        <v>151877.70000000004</v>
      </c>
      <c r="I33" s="40">
        <v>157952.80800000005</v>
      </c>
      <c r="J33" s="375">
        <f t="shared" si="0"/>
        <v>164270.92032000006</v>
      </c>
      <c r="K33" s="361">
        <f t="shared" si="1"/>
        <v>4.0000000000000036E-2</v>
      </c>
    </row>
    <row r="34" spans="1:11">
      <c r="A34" s="135">
        <v>30</v>
      </c>
      <c r="B34" s="35" t="s">
        <v>700</v>
      </c>
      <c r="C34" s="35" t="s">
        <v>718</v>
      </c>
      <c r="D34" s="35" t="s">
        <v>10</v>
      </c>
      <c r="E34" s="145">
        <v>1220020</v>
      </c>
      <c r="F34" s="81" t="s">
        <v>11</v>
      </c>
      <c r="G34" s="35" t="s">
        <v>732</v>
      </c>
      <c r="H34" s="15">
        <v>159589.80000000002</v>
      </c>
      <c r="I34" s="40">
        <v>165973.39200000002</v>
      </c>
      <c r="J34" s="375">
        <f t="shared" si="0"/>
        <v>172612.32768000002</v>
      </c>
      <c r="K34" s="361">
        <f t="shared" si="1"/>
        <v>4.0000000000000036E-2</v>
      </c>
    </row>
    <row r="35" spans="1:11">
      <c r="A35" s="135">
        <v>31</v>
      </c>
      <c r="B35" s="35" t="s">
        <v>700</v>
      </c>
      <c r="C35" s="35" t="s">
        <v>718</v>
      </c>
      <c r="D35" s="35" t="s">
        <v>10</v>
      </c>
      <c r="E35" s="145">
        <v>1220110</v>
      </c>
      <c r="F35" s="81" t="s">
        <v>11</v>
      </c>
      <c r="G35" s="35" t="s">
        <v>733</v>
      </c>
      <c r="H35" s="15">
        <v>181557.90000000002</v>
      </c>
      <c r="I35" s="40">
        <v>188820.21600000004</v>
      </c>
      <c r="J35" s="375">
        <f t="shared" si="0"/>
        <v>196373.02464000005</v>
      </c>
      <c r="K35" s="361">
        <f t="shared" si="1"/>
        <v>4.0000000000000036E-2</v>
      </c>
    </row>
    <row r="36" spans="1:11">
      <c r="A36" s="135">
        <v>32</v>
      </c>
      <c r="B36" s="35" t="s">
        <v>700</v>
      </c>
      <c r="C36" s="35" t="s">
        <v>718</v>
      </c>
      <c r="D36" s="35" t="s">
        <v>10</v>
      </c>
      <c r="E36" s="145">
        <v>1280062</v>
      </c>
      <c r="F36" s="81" t="s">
        <v>11</v>
      </c>
      <c r="G36" s="35" t="s">
        <v>734</v>
      </c>
      <c r="H36" s="15">
        <v>133650</v>
      </c>
      <c r="I36" s="40">
        <v>138996</v>
      </c>
      <c r="J36" s="375">
        <f t="shared" si="0"/>
        <v>144555.84</v>
      </c>
      <c r="K36" s="361">
        <f t="shared" si="1"/>
        <v>4.0000000000000036E-2</v>
      </c>
    </row>
    <row r="37" spans="1:11">
      <c r="A37" s="135">
        <v>33</v>
      </c>
      <c r="B37" s="35" t="s">
        <v>700</v>
      </c>
      <c r="C37" s="35" t="s">
        <v>718</v>
      </c>
      <c r="D37" s="35" t="s">
        <v>10</v>
      </c>
      <c r="E37" s="145">
        <v>1280066</v>
      </c>
      <c r="F37" s="13" t="s">
        <v>11</v>
      </c>
      <c r="G37" s="35" t="s">
        <v>735</v>
      </c>
      <c r="H37" s="15">
        <v>152386.96000000002</v>
      </c>
      <c r="I37" s="40">
        <v>158482.43840000001</v>
      </c>
      <c r="J37" s="375">
        <f t="shared" si="0"/>
        <v>164821.73593600001</v>
      </c>
      <c r="K37" s="361">
        <f t="shared" si="1"/>
        <v>4.0000000000000036E-2</v>
      </c>
    </row>
    <row r="38" spans="1:11">
      <c r="A38" s="135">
        <v>34</v>
      </c>
      <c r="B38" s="35" t="s">
        <v>700</v>
      </c>
      <c r="C38" s="35" t="s">
        <v>718</v>
      </c>
      <c r="D38" s="35" t="s">
        <v>10</v>
      </c>
      <c r="E38" s="146">
        <v>2230518</v>
      </c>
      <c r="F38" s="144" t="s">
        <v>6</v>
      </c>
      <c r="G38" s="35" t="s">
        <v>736</v>
      </c>
      <c r="H38" s="15">
        <v>13760</v>
      </c>
      <c r="I38" s="40">
        <v>14310.4</v>
      </c>
      <c r="J38" s="375"/>
      <c r="K38" s="361">
        <f t="shared" si="1"/>
        <v>-1</v>
      </c>
    </row>
    <row r="39" spans="1:11">
      <c r="A39" s="135">
        <v>35</v>
      </c>
      <c r="B39" s="35" t="s">
        <v>700</v>
      </c>
      <c r="C39" s="35" t="s">
        <v>718</v>
      </c>
      <c r="D39" s="35" t="s">
        <v>10</v>
      </c>
      <c r="E39" s="146">
        <v>3220160</v>
      </c>
      <c r="F39" s="144" t="s">
        <v>122</v>
      </c>
      <c r="G39" s="35" t="s">
        <v>737</v>
      </c>
      <c r="H39" s="15">
        <v>5200</v>
      </c>
      <c r="I39" s="40">
        <v>5408</v>
      </c>
      <c r="J39" s="375"/>
      <c r="K39" s="361">
        <f t="shared" si="1"/>
        <v>-1</v>
      </c>
    </row>
    <row r="40" spans="1:11">
      <c r="A40" s="135">
        <v>36</v>
      </c>
      <c r="B40" s="35" t="s">
        <v>700</v>
      </c>
      <c r="C40" s="35" t="s">
        <v>718</v>
      </c>
      <c r="D40" s="35" t="s">
        <v>10</v>
      </c>
      <c r="E40" s="146">
        <v>3280161</v>
      </c>
      <c r="F40" s="144" t="s">
        <v>122</v>
      </c>
      <c r="G40" s="35" t="s">
        <v>738</v>
      </c>
      <c r="H40" s="15">
        <v>3770</v>
      </c>
      <c r="I40" s="40">
        <v>3920.8</v>
      </c>
      <c r="J40" s="375"/>
      <c r="K40" s="361">
        <f t="shared" si="1"/>
        <v>-1</v>
      </c>
    </row>
    <row r="41" spans="1:11">
      <c r="A41" s="135">
        <v>37</v>
      </c>
      <c r="B41" s="35" t="s">
        <v>700</v>
      </c>
      <c r="C41" s="35" t="s">
        <v>718</v>
      </c>
      <c r="D41" s="35" t="s">
        <v>10</v>
      </c>
      <c r="E41" s="146">
        <v>1220428</v>
      </c>
      <c r="F41" s="144" t="s">
        <v>122</v>
      </c>
      <c r="G41" s="35" t="s">
        <v>717</v>
      </c>
      <c r="H41" s="15">
        <v>24010</v>
      </c>
      <c r="I41" s="40">
        <v>24970.400000000001</v>
      </c>
      <c r="J41" s="375">
        <f t="shared" si="0"/>
        <v>25969.216000000004</v>
      </c>
      <c r="K41" s="361">
        <f t="shared" si="1"/>
        <v>4.0000000000000036E-2</v>
      </c>
    </row>
    <row r="42" spans="1:11">
      <c r="A42" s="135">
        <v>38</v>
      </c>
      <c r="B42" s="35" t="s">
        <v>700</v>
      </c>
      <c r="C42" s="35" t="s">
        <v>718</v>
      </c>
      <c r="D42" s="35" t="s">
        <v>10</v>
      </c>
      <c r="E42" s="146">
        <v>1220422</v>
      </c>
      <c r="F42" s="144" t="s">
        <v>122</v>
      </c>
      <c r="G42" s="35" t="s">
        <v>739</v>
      </c>
      <c r="H42" s="15">
        <v>26170</v>
      </c>
      <c r="I42" s="40">
        <v>27216.799999999999</v>
      </c>
      <c r="J42" s="375">
        <f t="shared" si="0"/>
        <v>28305.472000000002</v>
      </c>
      <c r="K42" s="361">
        <f t="shared" si="1"/>
        <v>4.0000000000000036E-2</v>
      </c>
    </row>
    <row r="43" spans="1:11">
      <c r="A43" s="135">
        <v>39</v>
      </c>
      <c r="B43" s="35" t="s">
        <v>700</v>
      </c>
      <c r="C43" s="35" t="s">
        <v>718</v>
      </c>
      <c r="D43" s="35" t="s">
        <v>10</v>
      </c>
      <c r="E43" s="146">
        <v>1220430</v>
      </c>
      <c r="F43" s="144" t="s">
        <v>122</v>
      </c>
      <c r="G43" s="35" t="s">
        <v>740</v>
      </c>
      <c r="H43" s="15">
        <v>38180</v>
      </c>
      <c r="I43" s="40">
        <v>39707.200000000004</v>
      </c>
      <c r="J43" s="375">
        <f t="shared" si="0"/>
        <v>41295.488000000005</v>
      </c>
      <c r="K43" s="361">
        <f t="shared" si="1"/>
        <v>4.0000000000000036E-2</v>
      </c>
    </row>
    <row r="44" spans="1:11">
      <c r="A44" s="135">
        <v>40</v>
      </c>
      <c r="B44" s="35" t="s">
        <v>700</v>
      </c>
      <c r="C44" s="35" t="s">
        <v>718</v>
      </c>
      <c r="D44" s="35" t="s">
        <v>10</v>
      </c>
      <c r="E44" s="146" t="s">
        <v>741</v>
      </c>
      <c r="F44" s="144" t="s">
        <v>122</v>
      </c>
      <c r="G44" s="35" t="s">
        <v>742</v>
      </c>
      <c r="H44" s="15">
        <v>36410</v>
      </c>
      <c r="I44" s="40">
        <v>37866.400000000001</v>
      </c>
      <c r="J44" s="375">
        <f t="shared" si="0"/>
        <v>39381.056000000004</v>
      </c>
      <c r="K44" s="361">
        <f t="shared" si="1"/>
        <v>4.0000000000000036E-2</v>
      </c>
    </row>
    <row r="45" spans="1:11">
      <c r="A45" s="135">
        <v>41</v>
      </c>
      <c r="B45" s="35" t="s">
        <v>700</v>
      </c>
      <c r="C45" s="35" t="s">
        <v>718</v>
      </c>
      <c r="D45" s="35" t="s">
        <v>10</v>
      </c>
      <c r="E45" s="147">
        <v>1221001</v>
      </c>
      <c r="F45" s="144" t="s">
        <v>122</v>
      </c>
      <c r="G45" s="35" t="s">
        <v>743</v>
      </c>
      <c r="H45" s="15">
        <v>13100</v>
      </c>
      <c r="I45" s="40">
        <v>13624</v>
      </c>
      <c r="J45" s="375"/>
      <c r="K45" s="361">
        <f t="shared" si="1"/>
        <v>-1</v>
      </c>
    </row>
    <row r="46" spans="1:11">
      <c r="A46" s="135">
        <v>42</v>
      </c>
      <c r="B46" s="35" t="s">
        <v>700</v>
      </c>
      <c r="C46" s="35" t="s">
        <v>718</v>
      </c>
      <c r="D46" s="35" t="s">
        <v>10</v>
      </c>
      <c r="E46" s="147">
        <v>1221002</v>
      </c>
      <c r="F46" s="144" t="s">
        <v>122</v>
      </c>
      <c r="G46" s="35" t="s">
        <v>744</v>
      </c>
      <c r="H46" s="15">
        <v>15750</v>
      </c>
      <c r="I46" s="40">
        <v>16380</v>
      </c>
      <c r="J46" s="375"/>
      <c r="K46" s="361">
        <f t="shared" si="1"/>
        <v>-1</v>
      </c>
    </row>
    <row r="47" spans="1:11">
      <c r="A47" s="135">
        <v>43</v>
      </c>
      <c r="B47" s="35" t="s">
        <v>700</v>
      </c>
      <c r="C47" s="35" t="s">
        <v>718</v>
      </c>
      <c r="D47" s="35" t="s">
        <v>10</v>
      </c>
      <c r="E47" s="146" t="s">
        <v>745</v>
      </c>
      <c r="F47" s="144" t="s">
        <v>122</v>
      </c>
      <c r="G47" s="35" t="s">
        <v>746</v>
      </c>
      <c r="H47" s="15">
        <v>26170</v>
      </c>
      <c r="I47" s="40">
        <v>27216.799999999999</v>
      </c>
      <c r="J47" s="375"/>
      <c r="K47" s="361">
        <f t="shared" si="1"/>
        <v>-1</v>
      </c>
    </row>
    <row r="48" spans="1:11" ht="15.75" thickBot="1">
      <c r="A48" s="187">
        <v>44</v>
      </c>
      <c r="B48" s="188" t="s">
        <v>700</v>
      </c>
      <c r="C48" s="188" t="s">
        <v>718</v>
      </c>
      <c r="D48" s="188" t="s">
        <v>10</v>
      </c>
      <c r="E48" s="188">
        <v>3280058</v>
      </c>
      <c r="F48" s="190" t="s">
        <v>122</v>
      </c>
      <c r="G48" s="188" t="s">
        <v>747</v>
      </c>
      <c r="H48" s="191">
        <v>3870</v>
      </c>
      <c r="I48" s="365">
        <v>4024.8</v>
      </c>
      <c r="J48" s="376"/>
      <c r="K48" s="361">
        <f t="shared" si="1"/>
        <v>-1</v>
      </c>
    </row>
    <row r="49" spans="1:11" ht="15.75" thickTop="1">
      <c r="A49" s="132">
        <v>45</v>
      </c>
      <c r="B49" s="195" t="s">
        <v>700</v>
      </c>
      <c r="C49" s="195" t="s">
        <v>718</v>
      </c>
      <c r="D49" s="195" t="s">
        <v>101</v>
      </c>
      <c r="E49" s="60">
        <v>1220501</v>
      </c>
      <c r="F49" s="196" t="s">
        <v>11</v>
      </c>
      <c r="G49" s="195" t="s">
        <v>748</v>
      </c>
      <c r="H49" s="197">
        <v>90820</v>
      </c>
      <c r="I49" s="197">
        <v>94452.800000000003</v>
      </c>
      <c r="J49" s="375">
        <f t="shared" si="0"/>
        <v>98230.912000000011</v>
      </c>
      <c r="K49" s="361">
        <f t="shared" si="1"/>
        <v>4.0000000000000036E-2</v>
      </c>
    </row>
    <row r="50" spans="1:11">
      <c r="A50" s="135">
        <v>46</v>
      </c>
      <c r="B50" s="35" t="s">
        <v>700</v>
      </c>
      <c r="C50" s="35" t="s">
        <v>718</v>
      </c>
      <c r="D50" s="35" t="s">
        <v>101</v>
      </c>
      <c r="E50" s="61">
        <v>1220502</v>
      </c>
      <c r="F50" s="144" t="s">
        <v>11</v>
      </c>
      <c r="G50" s="35" t="s">
        <v>749</v>
      </c>
      <c r="H50" s="15">
        <v>98385.799999999988</v>
      </c>
      <c r="I50" s="40">
        <v>102321.23199999999</v>
      </c>
      <c r="J50" s="375">
        <f t="shared" si="0"/>
        <v>106414.08128</v>
      </c>
      <c r="K50" s="361">
        <f t="shared" si="1"/>
        <v>4.0000000000000036E-2</v>
      </c>
    </row>
    <row r="51" spans="1:11">
      <c r="A51" s="135">
        <v>47</v>
      </c>
      <c r="B51" s="35" t="s">
        <v>700</v>
      </c>
      <c r="C51" s="35" t="s">
        <v>718</v>
      </c>
      <c r="D51" s="35" t="s">
        <v>101</v>
      </c>
      <c r="E51" s="61">
        <v>1220503</v>
      </c>
      <c r="F51" s="144" t="s">
        <v>11</v>
      </c>
      <c r="G51" s="35" t="s">
        <v>750</v>
      </c>
      <c r="H51" s="15">
        <v>108846.25</v>
      </c>
      <c r="I51" s="40">
        <v>113200.1</v>
      </c>
      <c r="J51" s="375">
        <f t="shared" si="0"/>
        <v>117728.10400000001</v>
      </c>
      <c r="K51" s="361">
        <f t="shared" si="1"/>
        <v>4.0000000000000036E-2</v>
      </c>
    </row>
    <row r="52" spans="1:11">
      <c r="A52" s="135">
        <v>48</v>
      </c>
      <c r="B52" s="35" t="s">
        <v>700</v>
      </c>
      <c r="C52" s="35" t="s">
        <v>718</v>
      </c>
      <c r="D52" s="35" t="s">
        <v>101</v>
      </c>
      <c r="E52" s="61">
        <v>1220504</v>
      </c>
      <c r="F52" s="144" t="s">
        <v>11</v>
      </c>
      <c r="G52" s="35" t="s">
        <v>751</v>
      </c>
      <c r="H52" s="15">
        <v>116140.34999999999</v>
      </c>
      <c r="I52" s="40">
        <v>120785.96399999999</v>
      </c>
      <c r="J52" s="375">
        <f t="shared" si="0"/>
        <v>125617.40256</v>
      </c>
      <c r="K52" s="361">
        <f t="shared" si="1"/>
        <v>4.0000000000000036E-2</v>
      </c>
    </row>
    <row r="53" spans="1:11">
      <c r="A53" s="135">
        <v>49</v>
      </c>
      <c r="B53" s="35" t="s">
        <v>700</v>
      </c>
      <c r="C53" s="35" t="s">
        <v>718</v>
      </c>
      <c r="D53" s="35" t="s">
        <v>101</v>
      </c>
      <c r="E53" s="61">
        <v>1220505</v>
      </c>
      <c r="F53" s="144" t="s">
        <v>11</v>
      </c>
      <c r="G53" s="35" t="s">
        <v>752</v>
      </c>
      <c r="H53" s="15">
        <v>137813.65</v>
      </c>
      <c r="I53" s="40">
        <v>143326.196</v>
      </c>
      <c r="J53" s="375">
        <f t="shared" si="0"/>
        <v>149059.24384000001</v>
      </c>
      <c r="K53" s="361">
        <f t="shared" si="1"/>
        <v>4.0000000000000036E-2</v>
      </c>
    </row>
    <row r="54" spans="1:11">
      <c r="A54" s="135">
        <v>50</v>
      </c>
      <c r="B54" s="35" t="s">
        <v>700</v>
      </c>
      <c r="C54" s="35" t="s">
        <v>718</v>
      </c>
      <c r="D54" s="35" t="s">
        <v>101</v>
      </c>
      <c r="E54" s="61">
        <v>1220506</v>
      </c>
      <c r="F54" s="144" t="s">
        <v>11</v>
      </c>
      <c r="G54" s="35" t="s">
        <v>753</v>
      </c>
      <c r="H54" s="15">
        <v>106369.60000000001</v>
      </c>
      <c r="I54" s="40">
        <v>110624.38400000001</v>
      </c>
      <c r="J54" s="375">
        <f t="shared" si="0"/>
        <v>115049.35936000002</v>
      </c>
      <c r="K54" s="361">
        <f t="shared" si="1"/>
        <v>4.0000000000000036E-2</v>
      </c>
    </row>
    <row r="55" spans="1:11">
      <c r="A55" s="135">
        <v>51</v>
      </c>
      <c r="B55" s="35" t="s">
        <v>700</v>
      </c>
      <c r="C55" s="35" t="s">
        <v>718</v>
      </c>
      <c r="D55" s="35" t="s">
        <v>101</v>
      </c>
      <c r="E55" s="61">
        <v>1220507</v>
      </c>
      <c r="F55" s="144" t="s">
        <v>11</v>
      </c>
      <c r="G55" s="35" t="s">
        <v>754</v>
      </c>
      <c r="H55" s="15">
        <v>112480</v>
      </c>
      <c r="I55" s="40">
        <v>116979.2</v>
      </c>
      <c r="J55" s="375">
        <f t="shared" si="0"/>
        <v>121658.368</v>
      </c>
      <c r="K55" s="361">
        <f t="shared" si="1"/>
        <v>4.0000000000000036E-2</v>
      </c>
    </row>
    <row r="56" spans="1:11">
      <c r="A56" s="135">
        <v>52</v>
      </c>
      <c r="B56" s="35" t="s">
        <v>700</v>
      </c>
      <c r="C56" s="35" t="s">
        <v>718</v>
      </c>
      <c r="D56" s="35" t="s">
        <v>101</v>
      </c>
      <c r="E56" s="61">
        <v>1220508</v>
      </c>
      <c r="F56" s="144" t="s">
        <v>11</v>
      </c>
      <c r="G56" s="35" t="s">
        <v>755</v>
      </c>
      <c r="H56" s="15">
        <v>128217.7</v>
      </c>
      <c r="I56" s="40">
        <v>133346.408</v>
      </c>
      <c r="J56" s="375">
        <f t="shared" si="0"/>
        <v>138680.26431999999</v>
      </c>
      <c r="K56" s="361">
        <f t="shared" si="1"/>
        <v>4.0000000000000036E-2</v>
      </c>
    </row>
    <row r="57" spans="1:11">
      <c r="A57" s="135">
        <v>53</v>
      </c>
      <c r="B57" s="35" t="s">
        <v>700</v>
      </c>
      <c r="C57" s="35" t="s">
        <v>718</v>
      </c>
      <c r="D57" s="35" t="s">
        <v>101</v>
      </c>
      <c r="E57" s="61">
        <v>1220509</v>
      </c>
      <c r="F57" s="144" t="s">
        <v>11</v>
      </c>
      <c r="G57" s="35" t="s">
        <v>756</v>
      </c>
      <c r="H57" s="15">
        <v>139388.75</v>
      </c>
      <c r="I57" s="40">
        <v>144964.30000000002</v>
      </c>
      <c r="J57" s="375">
        <f t="shared" si="0"/>
        <v>150762.87200000003</v>
      </c>
      <c r="K57" s="361">
        <f t="shared" si="1"/>
        <v>4.0000000000000036E-2</v>
      </c>
    </row>
    <row r="58" spans="1:11">
      <c r="A58" s="135">
        <v>54</v>
      </c>
      <c r="B58" s="35" t="s">
        <v>700</v>
      </c>
      <c r="C58" s="35" t="s">
        <v>718</v>
      </c>
      <c r="D58" s="35" t="s">
        <v>101</v>
      </c>
      <c r="E58" s="61">
        <v>1220510</v>
      </c>
      <c r="F58" s="144" t="s">
        <v>11</v>
      </c>
      <c r="G58" s="35" t="s">
        <v>757</v>
      </c>
      <c r="H58" s="15">
        <v>164437.40000000002</v>
      </c>
      <c r="I58" s="40">
        <v>171014.89600000004</v>
      </c>
      <c r="J58" s="375">
        <f t="shared" si="0"/>
        <v>177855.49184000003</v>
      </c>
      <c r="K58" s="361">
        <f t="shared" si="1"/>
        <v>4.0000000000000036E-2</v>
      </c>
    </row>
    <row r="59" spans="1:11">
      <c r="A59" s="135">
        <v>55</v>
      </c>
      <c r="B59" s="35" t="s">
        <v>700</v>
      </c>
      <c r="C59" s="35" t="s">
        <v>718</v>
      </c>
      <c r="D59" s="35" t="s">
        <v>101</v>
      </c>
      <c r="E59" s="37">
        <v>1220151</v>
      </c>
      <c r="F59" s="144" t="s">
        <v>11</v>
      </c>
      <c r="G59" s="37" t="s">
        <v>758</v>
      </c>
      <c r="H59" s="40">
        <v>128217.7</v>
      </c>
      <c r="I59" s="40">
        <v>133346.408</v>
      </c>
      <c r="J59" s="375">
        <f t="shared" si="0"/>
        <v>138680.26431999999</v>
      </c>
      <c r="K59" s="361">
        <f t="shared" si="1"/>
        <v>4.0000000000000036E-2</v>
      </c>
    </row>
    <row r="60" spans="1:11">
      <c r="A60" s="135">
        <v>56</v>
      </c>
      <c r="B60" s="35" t="s">
        <v>700</v>
      </c>
      <c r="C60" s="35" t="s">
        <v>718</v>
      </c>
      <c r="D60" s="35" t="s">
        <v>101</v>
      </c>
      <c r="E60" s="37">
        <v>1220152</v>
      </c>
      <c r="F60" s="144" t="s">
        <v>11</v>
      </c>
      <c r="G60" s="37" t="s">
        <v>759</v>
      </c>
      <c r="H60" s="40">
        <v>135731.25</v>
      </c>
      <c r="I60" s="40">
        <v>141160.5</v>
      </c>
      <c r="J60" s="375">
        <f t="shared" si="0"/>
        <v>146806.92000000001</v>
      </c>
      <c r="K60" s="361">
        <f t="shared" si="1"/>
        <v>4.0000000000000036E-2</v>
      </c>
    </row>
    <row r="61" spans="1:11">
      <c r="A61" s="135">
        <v>57</v>
      </c>
      <c r="B61" s="35" t="s">
        <v>700</v>
      </c>
      <c r="C61" s="35" t="s">
        <v>718</v>
      </c>
      <c r="D61" s="35" t="s">
        <v>101</v>
      </c>
      <c r="E61" s="37">
        <v>1220155</v>
      </c>
      <c r="F61" s="144" t="s">
        <v>11</v>
      </c>
      <c r="G61" s="37" t="s">
        <v>760</v>
      </c>
      <c r="H61" s="40">
        <v>146442.5</v>
      </c>
      <c r="I61" s="40">
        <v>152300.20000000001</v>
      </c>
      <c r="J61" s="375">
        <f t="shared" si="0"/>
        <v>158392.20800000001</v>
      </c>
      <c r="K61" s="361">
        <f t="shared" si="1"/>
        <v>4.0000000000000036E-2</v>
      </c>
    </row>
    <row r="62" spans="1:11">
      <c r="A62" s="135">
        <v>58</v>
      </c>
      <c r="B62" s="35" t="s">
        <v>700</v>
      </c>
      <c r="C62" s="35" t="s">
        <v>718</v>
      </c>
      <c r="D62" s="35" t="s">
        <v>101</v>
      </c>
      <c r="E62" s="37">
        <v>1220156</v>
      </c>
      <c r="F62" s="144" t="s">
        <v>11</v>
      </c>
      <c r="G62" s="37" t="s">
        <v>761</v>
      </c>
      <c r="H62" s="40">
        <v>153538.04999999999</v>
      </c>
      <c r="I62" s="40">
        <v>159679.57199999999</v>
      </c>
      <c r="J62" s="375">
        <f t="shared" si="0"/>
        <v>166066.75487999999</v>
      </c>
      <c r="K62" s="361">
        <f t="shared" si="1"/>
        <v>4.0000000000000036E-2</v>
      </c>
    </row>
    <row r="63" spans="1:11">
      <c r="A63" s="135">
        <v>59</v>
      </c>
      <c r="B63" s="35" t="s">
        <v>700</v>
      </c>
      <c r="C63" s="35" t="s">
        <v>718</v>
      </c>
      <c r="D63" s="35" t="s">
        <v>101</v>
      </c>
      <c r="E63" s="37">
        <v>1220511</v>
      </c>
      <c r="F63" s="144" t="s">
        <v>11</v>
      </c>
      <c r="G63" s="37" t="s">
        <v>762</v>
      </c>
      <c r="H63" s="40">
        <v>175399.45</v>
      </c>
      <c r="I63" s="40">
        <v>182415.42800000001</v>
      </c>
      <c r="J63" s="375">
        <f t="shared" si="0"/>
        <v>189712.04512000002</v>
      </c>
      <c r="K63" s="361">
        <f t="shared" si="1"/>
        <v>4.0000000000000036E-2</v>
      </c>
    </row>
    <row r="64" spans="1:11">
      <c r="A64" s="135">
        <v>60</v>
      </c>
      <c r="B64" s="35" t="s">
        <v>700</v>
      </c>
      <c r="C64" s="35" t="s">
        <v>718</v>
      </c>
      <c r="D64" s="35" t="s">
        <v>101</v>
      </c>
      <c r="E64" s="37">
        <v>1280001</v>
      </c>
      <c r="F64" s="144" t="s">
        <v>11</v>
      </c>
      <c r="G64" s="37" t="s">
        <v>763</v>
      </c>
      <c r="H64" s="40">
        <v>76095</v>
      </c>
      <c r="I64" s="40">
        <v>79138.8</v>
      </c>
      <c r="J64" s="375">
        <f t="shared" si="0"/>
        <v>82304.351999999999</v>
      </c>
      <c r="K64" s="361">
        <f t="shared" si="1"/>
        <v>4.0000000000000036E-2</v>
      </c>
    </row>
    <row r="65" spans="1:11">
      <c r="A65" s="135">
        <v>61</v>
      </c>
      <c r="B65" s="35" t="s">
        <v>700</v>
      </c>
      <c r="C65" s="35" t="s">
        <v>718</v>
      </c>
      <c r="D65" s="35" t="s">
        <v>101</v>
      </c>
      <c r="E65" s="37">
        <v>1280002</v>
      </c>
      <c r="F65" s="144" t="s">
        <v>11</v>
      </c>
      <c r="G65" s="37" t="s">
        <v>764</v>
      </c>
      <c r="H65" s="40">
        <v>83629.450000000012</v>
      </c>
      <c r="I65" s="40">
        <v>86974.628000000012</v>
      </c>
      <c r="J65" s="375">
        <f t="shared" si="0"/>
        <v>90453.613120000009</v>
      </c>
      <c r="K65" s="361">
        <f t="shared" si="1"/>
        <v>4.0000000000000036E-2</v>
      </c>
    </row>
    <row r="66" spans="1:11">
      <c r="A66" s="135">
        <v>62</v>
      </c>
      <c r="B66" s="35" t="s">
        <v>700</v>
      </c>
      <c r="C66" s="35" t="s">
        <v>718</v>
      </c>
      <c r="D66" s="35" t="s">
        <v>101</v>
      </c>
      <c r="E66" s="37">
        <v>1280003</v>
      </c>
      <c r="F66" s="144" t="s">
        <v>11</v>
      </c>
      <c r="G66" s="37" t="s">
        <v>765</v>
      </c>
      <c r="H66" s="40">
        <v>95808</v>
      </c>
      <c r="I66" s="40">
        <v>99640.320000000007</v>
      </c>
      <c r="J66" s="375">
        <f t="shared" si="0"/>
        <v>103625.93280000001</v>
      </c>
      <c r="K66" s="361">
        <f t="shared" si="1"/>
        <v>4.0000000000000036E-2</v>
      </c>
    </row>
    <row r="67" spans="1:11">
      <c r="A67" s="135">
        <v>63</v>
      </c>
      <c r="B67" s="35" t="s">
        <v>700</v>
      </c>
      <c r="C67" s="35" t="s">
        <v>718</v>
      </c>
      <c r="D67" s="35" t="s">
        <v>101</v>
      </c>
      <c r="E67" s="37">
        <v>1280004</v>
      </c>
      <c r="F67" s="144" t="s">
        <v>11</v>
      </c>
      <c r="G67" s="37" t="s">
        <v>766</v>
      </c>
      <c r="H67" s="40">
        <v>103200</v>
      </c>
      <c r="I67" s="40">
        <v>107328</v>
      </c>
      <c r="J67" s="375">
        <f t="shared" si="0"/>
        <v>111621.12000000001</v>
      </c>
      <c r="K67" s="361">
        <f t="shared" si="1"/>
        <v>4.0000000000000036E-2</v>
      </c>
    </row>
    <row r="68" spans="1:11">
      <c r="A68" s="135">
        <v>64</v>
      </c>
      <c r="B68" s="35" t="s">
        <v>700</v>
      </c>
      <c r="C68" s="35" t="s">
        <v>718</v>
      </c>
      <c r="D68" s="35" t="s">
        <v>101</v>
      </c>
      <c r="E68" s="37">
        <v>1280005</v>
      </c>
      <c r="F68" s="144" t="s">
        <v>11</v>
      </c>
      <c r="G68" s="37" t="s">
        <v>767</v>
      </c>
      <c r="H68" s="40">
        <v>125111.99999999999</v>
      </c>
      <c r="I68" s="40">
        <v>130116.48</v>
      </c>
      <c r="J68" s="375">
        <f t="shared" si="0"/>
        <v>135321.13920000001</v>
      </c>
      <c r="K68" s="361">
        <f t="shared" si="1"/>
        <v>4.0000000000000036E-2</v>
      </c>
    </row>
    <row r="69" spans="1:11">
      <c r="A69" s="135">
        <v>65</v>
      </c>
      <c r="B69" s="35" t="s">
        <v>700</v>
      </c>
      <c r="C69" s="35" t="s">
        <v>718</v>
      </c>
      <c r="D69" s="35" t="s">
        <v>101</v>
      </c>
      <c r="E69" s="37">
        <v>1280006</v>
      </c>
      <c r="F69" s="144" t="s">
        <v>11</v>
      </c>
      <c r="G69" s="37" t="s">
        <v>768</v>
      </c>
      <c r="H69" s="40">
        <v>87780</v>
      </c>
      <c r="I69" s="40">
        <v>91291.199999999997</v>
      </c>
      <c r="J69" s="375">
        <f t="shared" si="0"/>
        <v>94942.847999999998</v>
      </c>
      <c r="K69" s="361">
        <f t="shared" si="1"/>
        <v>4.0000000000000036E-2</v>
      </c>
    </row>
    <row r="70" spans="1:11">
      <c r="A70" s="135">
        <v>66</v>
      </c>
      <c r="B70" s="35" t="s">
        <v>700</v>
      </c>
      <c r="C70" s="35" t="s">
        <v>718</v>
      </c>
      <c r="D70" s="35" t="s">
        <v>101</v>
      </c>
      <c r="E70" s="37">
        <v>1280007</v>
      </c>
      <c r="F70" s="144" t="s">
        <v>11</v>
      </c>
      <c r="G70" s="37" t="s">
        <v>769</v>
      </c>
      <c r="H70" s="40">
        <v>99672.099999999991</v>
      </c>
      <c r="I70" s="40">
        <v>103658.984</v>
      </c>
      <c r="J70" s="375">
        <f t="shared" ref="J70:J133" si="2">I70*1.04</f>
        <v>107805.34336</v>
      </c>
      <c r="K70" s="361">
        <f t="shared" ref="K70:K133" si="3">J70/I70-1</f>
        <v>4.0000000000000036E-2</v>
      </c>
    </row>
    <row r="71" spans="1:11">
      <c r="A71" s="135">
        <v>67</v>
      </c>
      <c r="B71" s="35" t="s">
        <v>700</v>
      </c>
      <c r="C71" s="35" t="s">
        <v>718</v>
      </c>
      <c r="D71" s="35" t="s">
        <v>101</v>
      </c>
      <c r="E71" s="37">
        <v>1280008</v>
      </c>
      <c r="F71" s="144" t="s">
        <v>11</v>
      </c>
      <c r="G71" s="37" t="s">
        <v>770</v>
      </c>
      <c r="H71" s="40">
        <v>115158.99999999999</v>
      </c>
      <c r="I71" s="40">
        <v>119765.35999999999</v>
      </c>
      <c r="J71" s="375">
        <f t="shared" si="2"/>
        <v>124555.97439999999</v>
      </c>
      <c r="K71" s="361">
        <f t="shared" si="3"/>
        <v>4.0000000000000036E-2</v>
      </c>
    </row>
    <row r="72" spans="1:11">
      <c r="A72" s="135">
        <v>68</v>
      </c>
      <c r="B72" s="35" t="s">
        <v>700</v>
      </c>
      <c r="C72" s="35" t="s">
        <v>718</v>
      </c>
      <c r="D72" s="35" t="s">
        <v>101</v>
      </c>
      <c r="E72" s="37">
        <v>1280009</v>
      </c>
      <c r="F72" s="144" t="s">
        <v>11</v>
      </c>
      <c r="G72" s="37" t="s">
        <v>771</v>
      </c>
      <c r="H72" s="40">
        <v>126340.5</v>
      </c>
      <c r="I72" s="40">
        <v>131394.12</v>
      </c>
      <c r="J72" s="375">
        <f t="shared" si="2"/>
        <v>136649.8848</v>
      </c>
      <c r="K72" s="361">
        <f t="shared" si="3"/>
        <v>4.0000000000000036E-2</v>
      </c>
    </row>
    <row r="73" spans="1:11">
      <c r="A73" s="135">
        <v>69</v>
      </c>
      <c r="B73" s="35" t="s">
        <v>700</v>
      </c>
      <c r="C73" s="35" t="s">
        <v>718</v>
      </c>
      <c r="D73" s="35" t="s">
        <v>101</v>
      </c>
      <c r="E73" s="37">
        <v>1280010</v>
      </c>
      <c r="F73" s="144" t="s">
        <v>11</v>
      </c>
      <c r="G73" s="37" t="s">
        <v>772</v>
      </c>
      <c r="H73" s="40">
        <v>151389.15</v>
      </c>
      <c r="I73" s="40">
        <v>157444.71599999999</v>
      </c>
      <c r="J73" s="375">
        <f t="shared" si="2"/>
        <v>163742.50464</v>
      </c>
      <c r="K73" s="361">
        <f t="shared" si="3"/>
        <v>4.0000000000000036E-2</v>
      </c>
    </row>
    <row r="74" spans="1:11">
      <c r="A74" s="135">
        <v>70</v>
      </c>
      <c r="B74" s="35" t="s">
        <v>700</v>
      </c>
      <c r="C74" s="35" t="s">
        <v>718</v>
      </c>
      <c r="D74" s="35" t="s">
        <v>101</v>
      </c>
      <c r="E74" s="37">
        <v>1280011</v>
      </c>
      <c r="F74" s="144" t="s">
        <v>11</v>
      </c>
      <c r="G74" s="37" t="s">
        <v>773</v>
      </c>
      <c r="H74" s="40">
        <v>111950.85</v>
      </c>
      <c r="I74" s="40">
        <v>116428.88400000001</v>
      </c>
      <c r="J74" s="375">
        <f t="shared" si="2"/>
        <v>121086.03936000001</v>
      </c>
      <c r="K74" s="361">
        <f t="shared" si="3"/>
        <v>4.0000000000000036E-2</v>
      </c>
    </row>
    <row r="75" spans="1:11">
      <c r="A75" s="135">
        <v>71</v>
      </c>
      <c r="B75" s="35" t="s">
        <v>700</v>
      </c>
      <c r="C75" s="35" t="s">
        <v>718</v>
      </c>
      <c r="D75" s="35" t="s">
        <v>101</v>
      </c>
      <c r="E75" s="37">
        <v>1280012</v>
      </c>
      <c r="F75" s="144" t="s">
        <v>11</v>
      </c>
      <c r="G75" s="37" t="s">
        <v>774</v>
      </c>
      <c r="H75" s="40">
        <v>119506.2</v>
      </c>
      <c r="I75" s="40">
        <v>124286.448</v>
      </c>
      <c r="J75" s="375">
        <f t="shared" si="2"/>
        <v>129257.90592</v>
      </c>
      <c r="K75" s="361">
        <f t="shared" si="3"/>
        <v>4.0000000000000036E-2</v>
      </c>
    </row>
    <row r="76" spans="1:11">
      <c r="A76" s="135">
        <v>72</v>
      </c>
      <c r="B76" s="35" t="s">
        <v>700</v>
      </c>
      <c r="C76" s="35" t="s">
        <v>718</v>
      </c>
      <c r="D76" s="35" t="s">
        <v>101</v>
      </c>
      <c r="E76" s="37">
        <v>1280013</v>
      </c>
      <c r="F76" s="144" t="s">
        <v>11</v>
      </c>
      <c r="G76" s="37" t="s">
        <v>775</v>
      </c>
      <c r="H76" s="40">
        <v>130196.54999999999</v>
      </c>
      <c r="I76" s="40">
        <v>135404.41199999998</v>
      </c>
      <c r="J76" s="375">
        <f t="shared" si="2"/>
        <v>140820.58847999998</v>
      </c>
      <c r="K76" s="361">
        <f t="shared" si="3"/>
        <v>4.0000000000000036E-2</v>
      </c>
    </row>
    <row r="77" spans="1:11">
      <c r="A77" s="135">
        <v>73</v>
      </c>
      <c r="B77" s="35" t="s">
        <v>700</v>
      </c>
      <c r="C77" s="35" t="s">
        <v>718</v>
      </c>
      <c r="D77" s="35" t="s">
        <v>101</v>
      </c>
      <c r="E77" s="37">
        <v>1280014</v>
      </c>
      <c r="F77" s="144" t="s">
        <v>11</v>
      </c>
      <c r="G77" s="37" t="s">
        <v>776</v>
      </c>
      <c r="H77" s="40">
        <v>137281.65</v>
      </c>
      <c r="I77" s="40">
        <v>142772.916</v>
      </c>
      <c r="J77" s="375">
        <f t="shared" si="2"/>
        <v>148483.83264000001</v>
      </c>
      <c r="K77" s="361">
        <f t="shared" si="3"/>
        <v>4.0000000000000036E-2</v>
      </c>
    </row>
    <row r="78" spans="1:11">
      <c r="A78" s="135">
        <v>74</v>
      </c>
      <c r="B78" s="35" t="s">
        <v>700</v>
      </c>
      <c r="C78" s="35" t="s">
        <v>718</v>
      </c>
      <c r="D78" s="35" t="s">
        <v>101</v>
      </c>
      <c r="E78" s="37">
        <v>1280522</v>
      </c>
      <c r="F78" s="144" t="s">
        <v>11</v>
      </c>
      <c r="G78" s="37" t="s">
        <v>777</v>
      </c>
      <c r="H78" s="40">
        <v>155057.1</v>
      </c>
      <c r="I78" s="40">
        <v>161259.38400000002</v>
      </c>
      <c r="J78" s="375">
        <f t="shared" si="2"/>
        <v>167709.75936000003</v>
      </c>
      <c r="K78" s="361">
        <f t="shared" si="3"/>
        <v>4.0000000000000036E-2</v>
      </c>
    </row>
    <row r="79" spans="1:11">
      <c r="A79" s="135">
        <v>75</v>
      </c>
      <c r="B79" s="35" t="s">
        <v>700</v>
      </c>
      <c r="C79" s="35" t="s">
        <v>718</v>
      </c>
      <c r="D79" s="35" t="s">
        <v>101</v>
      </c>
      <c r="E79" s="37">
        <v>1280065</v>
      </c>
      <c r="F79" s="144" t="s">
        <v>11</v>
      </c>
      <c r="G79" s="37" t="s">
        <v>778</v>
      </c>
      <c r="H79" s="40">
        <v>136895</v>
      </c>
      <c r="I79" s="40">
        <v>142370.80000000002</v>
      </c>
      <c r="J79" s="375">
        <f t="shared" si="2"/>
        <v>148065.63200000001</v>
      </c>
      <c r="K79" s="361">
        <f t="shared" si="3"/>
        <v>4.0000000000000036E-2</v>
      </c>
    </row>
    <row r="80" spans="1:11">
      <c r="A80" s="135">
        <v>76</v>
      </c>
      <c r="B80" s="35" t="s">
        <v>700</v>
      </c>
      <c r="C80" s="35" t="s">
        <v>718</v>
      </c>
      <c r="D80" s="35" t="s">
        <v>101</v>
      </c>
      <c r="E80" s="37">
        <v>1280067</v>
      </c>
      <c r="F80" s="144" t="s">
        <v>11</v>
      </c>
      <c r="G80" s="37" t="s">
        <v>779</v>
      </c>
      <c r="H80" s="40">
        <v>151274.19999999998</v>
      </c>
      <c r="I80" s="40">
        <v>157325.16799999998</v>
      </c>
      <c r="J80" s="375">
        <f t="shared" si="2"/>
        <v>163618.17471999998</v>
      </c>
      <c r="K80" s="361">
        <f t="shared" si="3"/>
        <v>4.0000000000000036E-2</v>
      </c>
    </row>
    <row r="81" spans="1:11">
      <c r="A81" s="135">
        <v>77</v>
      </c>
      <c r="B81" s="35" t="s">
        <v>700</v>
      </c>
      <c r="C81" s="35" t="s">
        <v>718</v>
      </c>
      <c r="D81" s="35" t="s">
        <v>101</v>
      </c>
      <c r="E81" s="37">
        <v>3280037</v>
      </c>
      <c r="F81" s="198" t="s">
        <v>6</v>
      </c>
      <c r="G81" s="199" t="s">
        <v>780</v>
      </c>
      <c r="H81" s="40">
        <v>12050</v>
      </c>
      <c r="I81" s="40">
        <v>12532</v>
      </c>
      <c r="J81" s="375"/>
      <c r="K81" s="361">
        <f t="shared" si="3"/>
        <v>-1</v>
      </c>
    </row>
    <row r="82" spans="1:11">
      <c r="A82" s="135">
        <v>78</v>
      </c>
      <c r="B82" s="35" t="s">
        <v>700</v>
      </c>
      <c r="C82" s="35" t="s">
        <v>718</v>
      </c>
      <c r="D82" s="35" t="s">
        <v>101</v>
      </c>
      <c r="E82" s="37">
        <v>3220037</v>
      </c>
      <c r="F82" s="198" t="s">
        <v>6</v>
      </c>
      <c r="G82" s="199" t="s">
        <v>781</v>
      </c>
      <c r="H82" s="40">
        <v>12050</v>
      </c>
      <c r="I82" s="40">
        <v>12532</v>
      </c>
      <c r="J82" s="375"/>
      <c r="K82" s="361">
        <f t="shared" si="3"/>
        <v>-1</v>
      </c>
    </row>
    <row r="83" spans="1:11">
      <c r="A83" s="135">
        <v>79</v>
      </c>
      <c r="B83" s="35" t="s">
        <v>700</v>
      </c>
      <c r="C83" s="35" t="s">
        <v>718</v>
      </c>
      <c r="D83" s="35" t="s">
        <v>101</v>
      </c>
      <c r="E83" s="37">
        <v>3280038</v>
      </c>
      <c r="F83" s="198" t="s">
        <v>6</v>
      </c>
      <c r="G83" s="199" t="s">
        <v>782</v>
      </c>
      <c r="H83" s="40">
        <v>11900</v>
      </c>
      <c r="I83" s="40">
        <v>12376</v>
      </c>
      <c r="J83" s="375"/>
      <c r="K83" s="361">
        <f t="shared" si="3"/>
        <v>-1</v>
      </c>
    </row>
    <row r="84" spans="1:11">
      <c r="A84" s="135">
        <v>80</v>
      </c>
      <c r="B84" s="35" t="s">
        <v>700</v>
      </c>
      <c r="C84" s="35" t="s">
        <v>718</v>
      </c>
      <c r="D84" s="35" t="s">
        <v>101</v>
      </c>
      <c r="E84" s="37">
        <v>3220038</v>
      </c>
      <c r="F84" s="198" t="s">
        <v>6</v>
      </c>
      <c r="G84" s="199" t="s">
        <v>783</v>
      </c>
      <c r="H84" s="40">
        <v>11900</v>
      </c>
      <c r="I84" s="40">
        <v>12376</v>
      </c>
      <c r="J84" s="375"/>
      <c r="K84" s="361">
        <f t="shared" si="3"/>
        <v>-1</v>
      </c>
    </row>
    <row r="85" spans="1:11">
      <c r="A85" s="135">
        <v>81</v>
      </c>
      <c r="B85" s="35" t="s">
        <v>700</v>
      </c>
      <c r="C85" s="35" t="s">
        <v>718</v>
      </c>
      <c r="D85" s="35" t="s">
        <v>101</v>
      </c>
      <c r="E85" s="37">
        <v>3280036</v>
      </c>
      <c r="F85" s="198" t="s">
        <v>6</v>
      </c>
      <c r="G85" s="199" t="s">
        <v>784</v>
      </c>
      <c r="H85" s="40">
        <v>12050</v>
      </c>
      <c r="I85" s="40">
        <v>12532</v>
      </c>
      <c r="J85" s="375"/>
      <c r="K85" s="361">
        <f t="shared" si="3"/>
        <v>-1</v>
      </c>
    </row>
    <row r="86" spans="1:11">
      <c r="A86" s="135">
        <v>82</v>
      </c>
      <c r="B86" s="35" t="s">
        <v>700</v>
      </c>
      <c r="C86" s="35" t="s">
        <v>718</v>
      </c>
      <c r="D86" s="35" t="s">
        <v>101</v>
      </c>
      <c r="E86" s="37">
        <v>3220056</v>
      </c>
      <c r="F86" s="198" t="s">
        <v>6</v>
      </c>
      <c r="G86" s="199" t="s">
        <v>785</v>
      </c>
      <c r="H86" s="40">
        <v>12050</v>
      </c>
      <c r="I86" s="40">
        <v>12532</v>
      </c>
      <c r="J86" s="375"/>
      <c r="K86" s="361">
        <f t="shared" si="3"/>
        <v>-1</v>
      </c>
    </row>
    <row r="87" spans="1:11">
      <c r="A87" s="135">
        <v>83</v>
      </c>
      <c r="B87" s="35" t="s">
        <v>700</v>
      </c>
      <c r="C87" s="35" t="s">
        <v>718</v>
      </c>
      <c r="D87" s="35" t="s">
        <v>101</v>
      </c>
      <c r="E87" s="37">
        <v>3280039</v>
      </c>
      <c r="F87" s="198" t="s">
        <v>6</v>
      </c>
      <c r="G87" s="199" t="s">
        <v>786</v>
      </c>
      <c r="H87" s="40">
        <v>11900</v>
      </c>
      <c r="I87" s="40">
        <v>12376</v>
      </c>
      <c r="J87" s="375"/>
      <c r="K87" s="361">
        <f t="shared" si="3"/>
        <v>-1</v>
      </c>
    </row>
    <row r="88" spans="1:11">
      <c r="A88" s="135">
        <v>84</v>
      </c>
      <c r="B88" s="35" t="s">
        <v>700</v>
      </c>
      <c r="C88" s="35" t="s">
        <v>718</v>
      </c>
      <c r="D88" s="35" t="s">
        <v>101</v>
      </c>
      <c r="E88" s="37">
        <v>3220039</v>
      </c>
      <c r="F88" s="198" t="s">
        <v>6</v>
      </c>
      <c r="G88" s="199" t="s">
        <v>787</v>
      </c>
      <c r="H88" s="40">
        <v>11900</v>
      </c>
      <c r="I88" s="40">
        <v>12376</v>
      </c>
      <c r="J88" s="375"/>
      <c r="K88" s="361">
        <f t="shared" si="3"/>
        <v>-1</v>
      </c>
    </row>
    <row r="89" spans="1:11">
      <c r="A89" s="135">
        <v>85</v>
      </c>
      <c r="B89" s="35" t="s">
        <v>700</v>
      </c>
      <c r="C89" s="35" t="s">
        <v>718</v>
      </c>
      <c r="D89" s="35" t="s">
        <v>101</v>
      </c>
      <c r="E89" s="37">
        <v>3220040</v>
      </c>
      <c r="F89" s="198" t="s">
        <v>6</v>
      </c>
      <c r="G89" s="199" t="s">
        <v>788</v>
      </c>
      <c r="H89" s="40">
        <v>13410</v>
      </c>
      <c r="I89" s="40">
        <v>13946.4</v>
      </c>
      <c r="J89" s="375"/>
      <c r="K89" s="361">
        <f t="shared" si="3"/>
        <v>-1</v>
      </c>
    </row>
    <row r="90" spans="1:11">
      <c r="A90" s="135">
        <v>86</v>
      </c>
      <c r="B90" s="35" t="s">
        <v>700</v>
      </c>
      <c r="C90" s="35" t="s">
        <v>718</v>
      </c>
      <c r="D90" s="35" t="s">
        <v>101</v>
      </c>
      <c r="E90" s="37">
        <v>3280040</v>
      </c>
      <c r="F90" s="198" t="s">
        <v>6</v>
      </c>
      <c r="G90" s="199" t="s">
        <v>789</v>
      </c>
      <c r="H90" s="40">
        <v>13410</v>
      </c>
      <c r="I90" s="40">
        <v>13946.4</v>
      </c>
      <c r="J90" s="375"/>
      <c r="K90" s="361">
        <f t="shared" si="3"/>
        <v>-1</v>
      </c>
    </row>
    <row r="91" spans="1:11">
      <c r="A91" s="135">
        <v>87</v>
      </c>
      <c r="B91" s="35" t="s">
        <v>700</v>
      </c>
      <c r="C91" s="35" t="s">
        <v>718</v>
      </c>
      <c r="D91" s="35" t="s">
        <v>101</v>
      </c>
      <c r="E91" s="37">
        <v>3220041</v>
      </c>
      <c r="F91" s="198" t="s">
        <v>6</v>
      </c>
      <c r="G91" s="199" t="s">
        <v>790</v>
      </c>
      <c r="H91" s="40">
        <v>13410</v>
      </c>
      <c r="I91" s="40">
        <v>13946.4</v>
      </c>
      <c r="J91" s="375"/>
      <c r="K91" s="361">
        <f t="shared" si="3"/>
        <v>-1</v>
      </c>
    </row>
    <row r="92" spans="1:11">
      <c r="A92" s="135">
        <v>88</v>
      </c>
      <c r="B92" s="35" t="s">
        <v>700</v>
      </c>
      <c r="C92" s="35" t="s">
        <v>718</v>
      </c>
      <c r="D92" s="35" t="s">
        <v>101</v>
      </c>
      <c r="E92" s="37">
        <v>3280041</v>
      </c>
      <c r="F92" s="198" t="s">
        <v>6</v>
      </c>
      <c r="G92" s="199" t="s">
        <v>791</v>
      </c>
      <c r="H92" s="40">
        <v>13410</v>
      </c>
      <c r="I92" s="40">
        <v>13946.4</v>
      </c>
      <c r="J92" s="375"/>
      <c r="K92" s="361">
        <f t="shared" si="3"/>
        <v>-1</v>
      </c>
    </row>
    <row r="93" spans="1:11">
      <c r="A93" s="135">
        <v>89</v>
      </c>
      <c r="B93" s="35" t="s">
        <v>700</v>
      </c>
      <c r="C93" s="35" t="s">
        <v>718</v>
      </c>
      <c r="D93" s="35" t="s">
        <v>101</v>
      </c>
      <c r="E93" s="37">
        <v>2230518</v>
      </c>
      <c r="F93" s="198" t="s">
        <v>6</v>
      </c>
      <c r="G93" s="37" t="s">
        <v>736</v>
      </c>
      <c r="H93" s="15">
        <v>13760</v>
      </c>
      <c r="I93" s="40">
        <v>14310.4</v>
      </c>
      <c r="J93" s="375"/>
      <c r="K93" s="361">
        <f t="shared" si="3"/>
        <v>-1</v>
      </c>
    </row>
    <row r="94" spans="1:11">
      <c r="A94" s="135">
        <v>90</v>
      </c>
      <c r="B94" s="35" t="s">
        <v>700</v>
      </c>
      <c r="C94" s="35" t="s">
        <v>718</v>
      </c>
      <c r="D94" s="35" t="s">
        <v>101</v>
      </c>
      <c r="E94" s="37">
        <v>3220160</v>
      </c>
      <c r="F94" s="198" t="s">
        <v>122</v>
      </c>
      <c r="G94" s="37" t="s">
        <v>737</v>
      </c>
      <c r="H94" s="40">
        <v>5200</v>
      </c>
      <c r="I94" s="40">
        <v>5408</v>
      </c>
      <c r="J94" s="375"/>
      <c r="K94" s="361">
        <f t="shared" si="3"/>
        <v>-1</v>
      </c>
    </row>
    <row r="95" spans="1:11">
      <c r="A95" s="135">
        <v>91</v>
      </c>
      <c r="B95" s="35" t="s">
        <v>700</v>
      </c>
      <c r="C95" s="35" t="s">
        <v>718</v>
      </c>
      <c r="D95" s="35" t="s">
        <v>101</v>
      </c>
      <c r="E95" s="37">
        <v>3220161</v>
      </c>
      <c r="F95" s="198" t="s">
        <v>122</v>
      </c>
      <c r="G95" s="37" t="s">
        <v>792</v>
      </c>
      <c r="H95" s="40">
        <v>3770</v>
      </c>
      <c r="I95" s="40">
        <v>3920.8</v>
      </c>
      <c r="J95" s="375"/>
      <c r="K95" s="361">
        <f t="shared" si="3"/>
        <v>-1</v>
      </c>
    </row>
    <row r="96" spans="1:11">
      <c r="A96" s="135">
        <v>92</v>
      </c>
      <c r="B96" s="35" t="s">
        <v>700</v>
      </c>
      <c r="C96" s="35" t="s">
        <v>718</v>
      </c>
      <c r="D96" s="35" t="s">
        <v>101</v>
      </c>
      <c r="E96" s="37">
        <v>1220428</v>
      </c>
      <c r="F96" s="198" t="s">
        <v>122</v>
      </c>
      <c r="G96" s="37" t="s">
        <v>717</v>
      </c>
      <c r="H96" s="40">
        <v>24010</v>
      </c>
      <c r="I96" s="40">
        <v>24970.400000000001</v>
      </c>
      <c r="J96" s="375">
        <f t="shared" si="2"/>
        <v>25969.216000000004</v>
      </c>
      <c r="K96" s="361">
        <f t="shared" si="3"/>
        <v>4.0000000000000036E-2</v>
      </c>
    </row>
    <row r="97" spans="1:11">
      <c r="A97" s="135">
        <v>93</v>
      </c>
      <c r="B97" s="35" t="s">
        <v>700</v>
      </c>
      <c r="C97" s="35" t="s">
        <v>718</v>
      </c>
      <c r="D97" s="35" t="s">
        <v>101</v>
      </c>
      <c r="E97" s="37">
        <v>1220422</v>
      </c>
      <c r="F97" s="198" t="s">
        <v>122</v>
      </c>
      <c r="G97" s="37" t="s">
        <v>739</v>
      </c>
      <c r="H97" s="40">
        <v>26170</v>
      </c>
      <c r="I97" s="40">
        <v>27216.799999999999</v>
      </c>
      <c r="J97" s="375">
        <f t="shared" si="2"/>
        <v>28305.472000000002</v>
      </c>
      <c r="K97" s="361">
        <f t="shared" si="3"/>
        <v>4.0000000000000036E-2</v>
      </c>
    </row>
    <row r="98" spans="1:11">
      <c r="A98" s="135">
        <v>94</v>
      </c>
      <c r="B98" s="35" t="s">
        <v>700</v>
      </c>
      <c r="C98" s="35" t="s">
        <v>718</v>
      </c>
      <c r="D98" s="35" t="s">
        <v>101</v>
      </c>
      <c r="E98" s="37">
        <v>1220430</v>
      </c>
      <c r="F98" s="198" t="s">
        <v>122</v>
      </c>
      <c r="G98" s="37" t="s">
        <v>740</v>
      </c>
      <c r="H98" s="40">
        <v>38180</v>
      </c>
      <c r="I98" s="40">
        <v>39707.200000000004</v>
      </c>
      <c r="J98" s="375">
        <f t="shared" si="2"/>
        <v>41295.488000000005</v>
      </c>
      <c r="K98" s="361">
        <f t="shared" si="3"/>
        <v>4.0000000000000036E-2</v>
      </c>
    </row>
    <row r="99" spans="1:11">
      <c r="A99" s="135">
        <v>95</v>
      </c>
      <c r="B99" s="35" t="s">
        <v>700</v>
      </c>
      <c r="C99" s="35" t="s">
        <v>718</v>
      </c>
      <c r="D99" s="35" t="s">
        <v>101</v>
      </c>
      <c r="E99" s="37" t="s">
        <v>741</v>
      </c>
      <c r="F99" s="198" t="s">
        <v>122</v>
      </c>
      <c r="G99" s="37" t="s">
        <v>742</v>
      </c>
      <c r="H99" s="40">
        <v>36410</v>
      </c>
      <c r="I99" s="40">
        <v>37866.400000000001</v>
      </c>
      <c r="J99" s="375">
        <f t="shared" si="2"/>
        <v>39381.056000000004</v>
      </c>
      <c r="K99" s="361">
        <f t="shared" si="3"/>
        <v>4.0000000000000036E-2</v>
      </c>
    </row>
    <row r="100" spans="1:11">
      <c r="A100" s="135">
        <v>96</v>
      </c>
      <c r="B100" s="35" t="s">
        <v>700</v>
      </c>
      <c r="C100" s="35" t="s">
        <v>718</v>
      </c>
      <c r="D100" s="35" t="s">
        <v>101</v>
      </c>
      <c r="E100" s="37">
        <v>1221001</v>
      </c>
      <c r="F100" s="198" t="s">
        <v>122</v>
      </c>
      <c r="G100" s="37" t="s">
        <v>743</v>
      </c>
      <c r="H100" s="40">
        <v>13100</v>
      </c>
      <c r="I100" s="40">
        <v>13624</v>
      </c>
      <c r="J100" s="375"/>
      <c r="K100" s="361">
        <f t="shared" si="3"/>
        <v>-1</v>
      </c>
    </row>
    <row r="101" spans="1:11">
      <c r="A101" s="135">
        <v>97</v>
      </c>
      <c r="B101" s="35" t="s">
        <v>700</v>
      </c>
      <c r="C101" s="35" t="s">
        <v>718</v>
      </c>
      <c r="D101" s="35" t="s">
        <v>101</v>
      </c>
      <c r="E101" s="37">
        <v>1221002</v>
      </c>
      <c r="F101" s="198" t="s">
        <v>122</v>
      </c>
      <c r="G101" s="37" t="s">
        <v>744</v>
      </c>
      <c r="H101" s="40">
        <v>15750</v>
      </c>
      <c r="I101" s="40">
        <v>16380</v>
      </c>
      <c r="J101" s="375"/>
      <c r="K101" s="361">
        <f t="shared" si="3"/>
        <v>-1</v>
      </c>
    </row>
    <row r="102" spans="1:11">
      <c r="A102" s="135">
        <v>98</v>
      </c>
      <c r="B102" s="35" t="s">
        <v>700</v>
      </c>
      <c r="C102" s="35" t="s">
        <v>718</v>
      </c>
      <c r="D102" s="35" t="s">
        <v>101</v>
      </c>
      <c r="E102" s="37" t="s">
        <v>745</v>
      </c>
      <c r="F102" s="198" t="s">
        <v>122</v>
      </c>
      <c r="G102" s="37" t="s">
        <v>746</v>
      </c>
      <c r="H102" s="40">
        <v>26170</v>
      </c>
      <c r="I102" s="40">
        <v>27216.799999999999</v>
      </c>
      <c r="J102" s="375"/>
      <c r="K102" s="361">
        <f t="shared" si="3"/>
        <v>-1</v>
      </c>
    </row>
    <row r="103" spans="1:11" ht="15.75" thickBot="1">
      <c r="A103" s="149">
        <v>99</v>
      </c>
      <c r="B103" s="36" t="s">
        <v>700</v>
      </c>
      <c r="C103" s="36" t="s">
        <v>718</v>
      </c>
      <c r="D103" s="36" t="s">
        <v>101</v>
      </c>
      <c r="E103" s="36">
        <v>3280058</v>
      </c>
      <c r="F103" s="150" t="s">
        <v>122</v>
      </c>
      <c r="G103" s="36" t="s">
        <v>747</v>
      </c>
      <c r="H103" s="19">
        <v>3870</v>
      </c>
      <c r="I103" s="19">
        <v>4024.8</v>
      </c>
      <c r="J103" s="380"/>
      <c r="K103" s="361">
        <f t="shared" si="3"/>
        <v>-1</v>
      </c>
    </row>
    <row r="104" spans="1:11">
      <c r="A104" s="132">
        <v>100</v>
      </c>
      <c r="B104" s="37" t="s">
        <v>700</v>
      </c>
      <c r="C104" s="37" t="s">
        <v>793</v>
      </c>
      <c r="D104" s="37" t="s">
        <v>10</v>
      </c>
      <c r="E104" s="200">
        <v>1220025</v>
      </c>
      <c r="F104" s="201" t="s">
        <v>11</v>
      </c>
      <c r="G104" s="37" t="s">
        <v>794</v>
      </c>
      <c r="H104" s="40">
        <v>117845</v>
      </c>
      <c r="I104" s="40">
        <v>122558.8</v>
      </c>
      <c r="J104" s="375">
        <f t="shared" si="2"/>
        <v>127461.152</v>
      </c>
      <c r="K104" s="361">
        <f t="shared" si="3"/>
        <v>4.0000000000000036E-2</v>
      </c>
    </row>
    <row r="105" spans="1:11">
      <c r="A105" s="135">
        <v>101</v>
      </c>
      <c r="B105" s="35" t="s">
        <v>700</v>
      </c>
      <c r="C105" s="35" t="s">
        <v>793</v>
      </c>
      <c r="D105" s="35" t="s">
        <v>10</v>
      </c>
      <c r="E105" s="80">
        <v>1220026</v>
      </c>
      <c r="F105" s="81" t="s">
        <v>11</v>
      </c>
      <c r="G105" s="35" t="s">
        <v>795</v>
      </c>
      <c r="H105" s="15">
        <v>125704.21500000001</v>
      </c>
      <c r="I105" s="40">
        <v>130732.38360000002</v>
      </c>
      <c r="J105" s="375">
        <f t="shared" si="2"/>
        <v>135961.67894400001</v>
      </c>
      <c r="K105" s="361">
        <f t="shared" si="3"/>
        <v>4.0000000000000036E-2</v>
      </c>
    </row>
    <row r="106" spans="1:11">
      <c r="A106" s="132">
        <v>102</v>
      </c>
      <c r="B106" s="35" t="s">
        <v>700</v>
      </c>
      <c r="C106" s="35" t="s">
        <v>793</v>
      </c>
      <c r="D106" s="35" t="s">
        <v>10</v>
      </c>
      <c r="E106" s="202">
        <v>1220027</v>
      </c>
      <c r="F106" s="81" t="s">
        <v>11</v>
      </c>
      <c r="G106" s="35" t="s">
        <v>796</v>
      </c>
      <c r="H106" s="15">
        <v>138063.38</v>
      </c>
      <c r="I106" s="40">
        <v>143585.91520000002</v>
      </c>
      <c r="J106" s="375">
        <f t="shared" si="2"/>
        <v>149329.35180800004</v>
      </c>
      <c r="K106" s="361">
        <f t="shared" si="3"/>
        <v>4.0000000000000036E-2</v>
      </c>
    </row>
    <row r="107" spans="1:11">
      <c r="A107" s="135">
        <v>103</v>
      </c>
      <c r="B107" s="35" t="s">
        <v>700</v>
      </c>
      <c r="C107" s="35" t="s">
        <v>793</v>
      </c>
      <c r="D107" s="35" t="s">
        <v>10</v>
      </c>
      <c r="E107" s="80">
        <v>1220028</v>
      </c>
      <c r="F107" s="81" t="s">
        <v>11</v>
      </c>
      <c r="G107" s="35" t="s">
        <v>797</v>
      </c>
      <c r="H107" s="15">
        <v>146194.685</v>
      </c>
      <c r="I107" s="40">
        <v>152042.4724</v>
      </c>
      <c r="J107" s="375">
        <f t="shared" si="2"/>
        <v>158124.17129600001</v>
      </c>
      <c r="K107" s="361">
        <f t="shared" si="3"/>
        <v>4.0000000000000036E-2</v>
      </c>
    </row>
    <row r="108" spans="1:11">
      <c r="A108" s="132">
        <v>104</v>
      </c>
      <c r="B108" s="35" t="s">
        <v>700</v>
      </c>
      <c r="C108" s="35" t="s">
        <v>793</v>
      </c>
      <c r="D108" s="35" t="s">
        <v>10</v>
      </c>
      <c r="E108" s="80">
        <v>1220029</v>
      </c>
      <c r="F108" s="81" t="s">
        <v>11</v>
      </c>
      <c r="G108" s="35" t="s">
        <v>798</v>
      </c>
      <c r="H108" s="15">
        <v>181336.15499999997</v>
      </c>
      <c r="I108" s="40">
        <v>188589.60119999998</v>
      </c>
      <c r="J108" s="375">
        <f t="shared" si="2"/>
        <v>196133.18524799999</v>
      </c>
      <c r="K108" s="361">
        <f t="shared" si="3"/>
        <v>4.0000000000000036E-2</v>
      </c>
    </row>
    <row r="109" spans="1:11">
      <c r="A109" s="135">
        <v>105</v>
      </c>
      <c r="B109" s="35" t="s">
        <v>700</v>
      </c>
      <c r="C109" s="35" t="s">
        <v>793</v>
      </c>
      <c r="D109" s="35" t="s">
        <v>10</v>
      </c>
      <c r="E109" s="203">
        <v>1220074</v>
      </c>
      <c r="F109" s="204" t="s">
        <v>11</v>
      </c>
      <c r="G109" s="35" t="s">
        <v>799</v>
      </c>
      <c r="H109" s="15">
        <v>113795.5</v>
      </c>
      <c r="I109" s="40">
        <v>118347.32</v>
      </c>
      <c r="J109" s="375">
        <f t="shared" si="2"/>
        <v>123081.21280000001</v>
      </c>
      <c r="K109" s="361">
        <f t="shared" si="3"/>
        <v>4.0000000000000036E-2</v>
      </c>
    </row>
    <row r="110" spans="1:11">
      <c r="A110" s="132">
        <v>106</v>
      </c>
      <c r="B110" s="35" t="s">
        <v>700</v>
      </c>
      <c r="C110" s="35" t="s">
        <v>793</v>
      </c>
      <c r="D110" s="35" t="s">
        <v>10</v>
      </c>
      <c r="E110" s="203">
        <v>1220075</v>
      </c>
      <c r="F110" s="13" t="s">
        <v>11</v>
      </c>
      <c r="G110" s="35" t="s">
        <v>800</v>
      </c>
      <c r="H110" s="15">
        <v>121476.81</v>
      </c>
      <c r="I110" s="40">
        <v>126335.8824</v>
      </c>
      <c r="J110" s="375">
        <f t="shared" si="2"/>
        <v>131389.31769600001</v>
      </c>
      <c r="K110" s="361">
        <f t="shared" si="3"/>
        <v>4.0000000000000036E-2</v>
      </c>
    </row>
    <row r="111" spans="1:11">
      <c r="A111" s="135">
        <v>107</v>
      </c>
      <c r="B111" s="35" t="s">
        <v>700</v>
      </c>
      <c r="C111" s="35" t="s">
        <v>793</v>
      </c>
      <c r="D111" s="35" t="s">
        <v>10</v>
      </c>
      <c r="E111" s="205">
        <v>1220076</v>
      </c>
      <c r="F111" s="206" t="s">
        <v>11</v>
      </c>
      <c r="G111" s="35" t="s">
        <v>801</v>
      </c>
      <c r="H111" s="15">
        <v>134566.1</v>
      </c>
      <c r="I111" s="40">
        <v>139948.74400000001</v>
      </c>
      <c r="J111" s="375">
        <f t="shared" si="2"/>
        <v>145546.69376000002</v>
      </c>
      <c r="K111" s="361">
        <f t="shared" si="3"/>
        <v>4.0000000000000036E-2</v>
      </c>
    </row>
    <row r="112" spans="1:11">
      <c r="A112" s="132">
        <v>108</v>
      </c>
      <c r="B112" s="35" t="s">
        <v>700</v>
      </c>
      <c r="C112" s="35" t="s">
        <v>793</v>
      </c>
      <c r="D112" s="35" t="s">
        <v>10</v>
      </c>
      <c r="E112" s="205">
        <v>1220077</v>
      </c>
      <c r="F112" s="206" t="s">
        <v>11</v>
      </c>
      <c r="G112" s="35" t="s">
        <v>802</v>
      </c>
      <c r="H112" s="15">
        <v>151524</v>
      </c>
      <c r="I112" s="40">
        <v>157584.95999999999</v>
      </c>
      <c r="J112" s="375">
        <f t="shared" si="2"/>
        <v>163888.3584</v>
      </c>
      <c r="K112" s="361">
        <f t="shared" si="3"/>
        <v>4.0000000000000036E-2</v>
      </c>
    </row>
    <row r="113" spans="1:11">
      <c r="A113" s="135">
        <v>109</v>
      </c>
      <c r="B113" s="35" t="s">
        <v>700</v>
      </c>
      <c r="C113" s="35" t="s">
        <v>793</v>
      </c>
      <c r="D113" s="35" t="s">
        <v>10</v>
      </c>
      <c r="E113" s="205">
        <v>1220078</v>
      </c>
      <c r="F113" s="206" t="s">
        <v>11</v>
      </c>
      <c r="G113" s="35" t="s">
        <v>803</v>
      </c>
      <c r="H113" s="15">
        <v>183375.46499999997</v>
      </c>
      <c r="I113" s="40">
        <v>190710.48359999998</v>
      </c>
      <c r="J113" s="375">
        <f t="shared" si="2"/>
        <v>198338.90294399997</v>
      </c>
      <c r="K113" s="361">
        <f t="shared" si="3"/>
        <v>4.0000000000000036E-2</v>
      </c>
    </row>
    <row r="114" spans="1:11">
      <c r="A114" s="132">
        <v>110</v>
      </c>
      <c r="B114" s="35" t="s">
        <v>700</v>
      </c>
      <c r="C114" s="35" t="s">
        <v>793</v>
      </c>
      <c r="D114" s="35" t="s">
        <v>10</v>
      </c>
      <c r="E114" s="205">
        <v>1220032</v>
      </c>
      <c r="F114" s="206" t="s">
        <v>11</v>
      </c>
      <c r="G114" s="35" t="s">
        <v>804</v>
      </c>
      <c r="H114" s="15">
        <v>132878.20000000001</v>
      </c>
      <c r="I114" s="40">
        <v>138193.32800000001</v>
      </c>
      <c r="J114" s="375">
        <f t="shared" si="2"/>
        <v>143721.06112000003</v>
      </c>
      <c r="K114" s="361">
        <f t="shared" si="3"/>
        <v>4.0000000000000036E-2</v>
      </c>
    </row>
    <row r="115" spans="1:11">
      <c r="A115" s="135">
        <v>111</v>
      </c>
      <c r="B115" s="35" t="s">
        <v>700</v>
      </c>
      <c r="C115" s="35" t="s">
        <v>793</v>
      </c>
      <c r="D115" s="35" t="s">
        <v>10</v>
      </c>
      <c r="E115" s="205">
        <v>1220033</v>
      </c>
      <c r="F115" s="13" t="s">
        <v>11</v>
      </c>
      <c r="G115" s="35" t="s">
        <v>805</v>
      </c>
      <c r="H115" s="15">
        <v>142212.97999999998</v>
      </c>
      <c r="I115" s="40">
        <v>147901.49919999999</v>
      </c>
      <c r="J115" s="375">
        <f t="shared" si="2"/>
        <v>153817.55916800001</v>
      </c>
      <c r="K115" s="361">
        <f t="shared" si="3"/>
        <v>4.0000000000000036E-2</v>
      </c>
    </row>
    <row r="116" spans="1:11">
      <c r="A116" s="132">
        <v>112</v>
      </c>
      <c r="B116" s="35" t="s">
        <v>700</v>
      </c>
      <c r="C116" s="35" t="s">
        <v>793</v>
      </c>
      <c r="D116" s="35" t="s">
        <v>10</v>
      </c>
      <c r="E116" s="205">
        <v>1220034</v>
      </c>
      <c r="F116" s="13" t="s">
        <v>11</v>
      </c>
      <c r="G116" s="35" t="s">
        <v>806</v>
      </c>
      <c r="H116" s="15">
        <v>156361.65999999997</v>
      </c>
      <c r="I116" s="40">
        <v>162616.12639999998</v>
      </c>
      <c r="J116" s="375">
        <f t="shared" si="2"/>
        <v>169120.77145599999</v>
      </c>
      <c r="K116" s="361">
        <f t="shared" si="3"/>
        <v>4.0000000000000036E-2</v>
      </c>
    </row>
    <row r="117" spans="1:11">
      <c r="A117" s="135">
        <v>113</v>
      </c>
      <c r="B117" s="35" t="s">
        <v>700</v>
      </c>
      <c r="C117" s="35" t="s">
        <v>793</v>
      </c>
      <c r="D117" s="35" t="s">
        <v>10</v>
      </c>
      <c r="E117" s="205">
        <v>1220035</v>
      </c>
      <c r="F117" s="13" t="s">
        <v>11</v>
      </c>
      <c r="G117" s="35" t="s">
        <v>807</v>
      </c>
      <c r="H117" s="15">
        <v>167750.03999999998</v>
      </c>
      <c r="I117" s="40">
        <v>174460.0416</v>
      </c>
      <c r="J117" s="375">
        <f t="shared" si="2"/>
        <v>181438.443264</v>
      </c>
      <c r="K117" s="361">
        <f t="shared" si="3"/>
        <v>4.0000000000000036E-2</v>
      </c>
    </row>
    <row r="118" spans="1:11">
      <c r="A118" s="132">
        <v>114</v>
      </c>
      <c r="B118" s="35" t="s">
        <v>700</v>
      </c>
      <c r="C118" s="35" t="s">
        <v>793</v>
      </c>
      <c r="D118" s="35" t="s">
        <v>10</v>
      </c>
      <c r="E118" s="80">
        <v>1220036</v>
      </c>
      <c r="F118" s="13" t="s">
        <v>11</v>
      </c>
      <c r="G118" s="35" t="s">
        <v>808</v>
      </c>
      <c r="H118" s="15">
        <v>206656.45</v>
      </c>
      <c r="I118" s="40">
        <v>214922.70800000001</v>
      </c>
      <c r="J118" s="375">
        <f t="shared" si="2"/>
        <v>223519.61632000003</v>
      </c>
      <c r="K118" s="361">
        <f t="shared" si="3"/>
        <v>4.0000000000000036E-2</v>
      </c>
    </row>
    <row r="119" spans="1:11">
      <c r="A119" s="135">
        <v>115</v>
      </c>
      <c r="B119" s="35" t="s">
        <v>700</v>
      </c>
      <c r="C119" s="35" t="s">
        <v>793</v>
      </c>
      <c r="D119" s="35" t="s">
        <v>10</v>
      </c>
      <c r="E119" s="80">
        <v>1220040</v>
      </c>
      <c r="F119" s="13" t="s">
        <v>11</v>
      </c>
      <c r="G119" s="35" t="s">
        <v>809</v>
      </c>
      <c r="H119" s="15">
        <v>169078</v>
      </c>
      <c r="I119" s="40">
        <v>175841.12</v>
      </c>
      <c r="J119" s="375">
        <f t="shared" si="2"/>
        <v>182874.7648</v>
      </c>
      <c r="K119" s="361">
        <f t="shared" si="3"/>
        <v>4.0000000000000036E-2</v>
      </c>
    </row>
    <row r="120" spans="1:11">
      <c r="A120" s="132">
        <v>116</v>
      </c>
      <c r="B120" s="35" t="s">
        <v>700</v>
      </c>
      <c r="C120" s="35" t="s">
        <v>793</v>
      </c>
      <c r="D120" s="35" t="s">
        <v>10</v>
      </c>
      <c r="E120" s="80">
        <v>1220060</v>
      </c>
      <c r="F120" s="13" t="s">
        <v>11</v>
      </c>
      <c r="G120" s="35" t="s">
        <v>810</v>
      </c>
      <c r="H120" s="15">
        <v>189189</v>
      </c>
      <c r="I120" s="40">
        <v>196756.56</v>
      </c>
      <c r="J120" s="375">
        <f t="shared" si="2"/>
        <v>204626.8224</v>
      </c>
      <c r="K120" s="361">
        <f t="shared" si="3"/>
        <v>4.0000000000000036E-2</v>
      </c>
    </row>
    <row r="121" spans="1:11">
      <c r="A121" s="135">
        <v>117</v>
      </c>
      <c r="B121" s="35" t="s">
        <v>700</v>
      </c>
      <c r="C121" s="35" t="s">
        <v>793</v>
      </c>
      <c r="D121" s="35" t="s">
        <v>10</v>
      </c>
      <c r="E121" s="80">
        <v>1220061</v>
      </c>
      <c r="F121" s="13" t="s">
        <v>11</v>
      </c>
      <c r="G121" s="35" t="s">
        <v>811</v>
      </c>
      <c r="H121" s="15">
        <v>199172.61000000002</v>
      </c>
      <c r="I121" s="40">
        <v>207139.51440000001</v>
      </c>
      <c r="J121" s="375">
        <f t="shared" si="2"/>
        <v>215425.09497600002</v>
      </c>
      <c r="K121" s="361">
        <f t="shared" si="3"/>
        <v>4.0000000000000036E-2</v>
      </c>
    </row>
    <row r="122" spans="1:11">
      <c r="A122" s="132">
        <v>118</v>
      </c>
      <c r="B122" s="35" t="s">
        <v>700</v>
      </c>
      <c r="C122" s="35" t="s">
        <v>793</v>
      </c>
      <c r="D122" s="35" t="s">
        <v>10</v>
      </c>
      <c r="E122" s="202">
        <v>1280125</v>
      </c>
      <c r="F122" s="13" t="s">
        <v>11</v>
      </c>
      <c r="G122" s="35" t="s">
        <v>812</v>
      </c>
      <c r="H122" s="15">
        <v>117117</v>
      </c>
      <c r="I122" s="40">
        <v>121801.68000000001</v>
      </c>
      <c r="J122" s="375">
        <f t="shared" si="2"/>
        <v>126673.74720000001</v>
      </c>
      <c r="K122" s="361">
        <f t="shared" si="3"/>
        <v>4.0000000000000036E-2</v>
      </c>
    </row>
    <row r="123" spans="1:11">
      <c r="A123" s="135">
        <v>119</v>
      </c>
      <c r="B123" s="35" t="s">
        <v>700</v>
      </c>
      <c r="C123" s="35" t="s">
        <v>793</v>
      </c>
      <c r="D123" s="35" t="s">
        <v>10</v>
      </c>
      <c r="E123" s="202">
        <v>1280026</v>
      </c>
      <c r="F123" s="13" t="s">
        <v>11</v>
      </c>
      <c r="G123" s="35" t="s">
        <v>813</v>
      </c>
      <c r="H123" s="15">
        <v>125028.54000000001</v>
      </c>
      <c r="I123" s="40">
        <v>130029.68160000001</v>
      </c>
      <c r="J123" s="375">
        <f t="shared" si="2"/>
        <v>135230.86886400002</v>
      </c>
      <c r="K123" s="361">
        <f t="shared" si="3"/>
        <v>4.0000000000000036E-2</v>
      </c>
    </row>
    <row r="124" spans="1:11">
      <c r="A124" s="132">
        <v>120</v>
      </c>
      <c r="B124" s="35" t="s">
        <v>700</v>
      </c>
      <c r="C124" s="35" t="s">
        <v>793</v>
      </c>
      <c r="D124" s="35" t="s">
        <v>10</v>
      </c>
      <c r="E124" s="202">
        <v>1280127</v>
      </c>
      <c r="F124" s="13" t="s">
        <v>11</v>
      </c>
      <c r="G124" s="35" t="s">
        <v>814</v>
      </c>
      <c r="H124" s="15">
        <v>137377.24</v>
      </c>
      <c r="I124" s="40">
        <v>142872.3296</v>
      </c>
      <c r="J124" s="375">
        <f t="shared" si="2"/>
        <v>148587.22278400001</v>
      </c>
      <c r="K124" s="361">
        <f t="shared" si="3"/>
        <v>4.0000000000000036E-2</v>
      </c>
    </row>
    <row r="125" spans="1:11">
      <c r="A125" s="135">
        <v>121</v>
      </c>
      <c r="B125" s="35" t="s">
        <v>700</v>
      </c>
      <c r="C125" s="35" t="s">
        <v>793</v>
      </c>
      <c r="D125" s="35" t="s">
        <v>10</v>
      </c>
      <c r="E125" s="202">
        <v>1280128</v>
      </c>
      <c r="F125" s="13" t="s">
        <v>11</v>
      </c>
      <c r="G125" s="35" t="s">
        <v>815</v>
      </c>
      <c r="H125" s="15">
        <v>145529.47500000001</v>
      </c>
      <c r="I125" s="40">
        <v>151350.65400000001</v>
      </c>
      <c r="J125" s="375">
        <f t="shared" si="2"/>
        <v>157404.68016000002</v>
      </c>
      <c r="K125" s="361">
        <f t="shared" si="3"/>
        <v>4.0000000000000036E-2</v>
      </c>
    </row>
    <row r="126" spans="1:11">
      <c r="A126" s="132">
        <v>122</v>
      </c>
      <c r="B126" s="35" t="s">
        <v>700</v>
      </c>
      <c r="C126" s="35" t="s">
        <v>793</v>
      </c>
      <c r="D126" s="35" t="s">
        <v>10</v>
      </c>
      <c r="E126" s="202">
        <v>1280129</v>
      </c>
      <c r="F126" s="13" t="s">
        <v>11</v>
      </c>
      <c r="G126" s="35" t="s">
        <v>816</v>
      </c>
      <c r="H126" s="15">
        <v>180618.61999999997</v>
      </c>
      <c r="I126" s="40">
        <v>187843.36479999998</v>
      </c>
      <c r="J126" s="375">
        <f t="shared" si="2"/>
        <v>195357.09939199997</v>
      </c>
      <c r="K126" s="361">
        <f t="shared" si="3"/>
        <v>4.0000000000000036E-2</v>
      </c>
    </row>
    <row r="127" spans="1:11">
      <c r="A127" s="135">
        <v>123</v>
      </c>
      <c r="B127" s="35" t="s">
        <v>700</v>
      </c>
      <c r="C127" s="35" t="s">
        <v>793</v>
      </c>
      <c r="D127" s="35" t="s">
        <v>10</v>
      </c>
      <c r="E127" s="202">
        <v>1280574</v>
      </c>
      <c r="F127" s="13" t="s">
        <v>11</v>
      </c>
      <c r="G127" s="35" t="s">
        <v>817</v>
      </c>
      <c r="H127" s="15">
        <v>115289.99299999999</v>
      </c>
      <c r="I127" s="40">
        <v>119901.59271999999</v>
      </c>
      <c r="J127" s="375">
        <f t="shared" si="2"/>
        <v>124697.65642879999</v>
      </c>
      <c r="K127" s="361">
        <f t="shared" si="3"/>
        <v>4.0000000000000036E-2</v>
      </c>
    </row>
    <row r="128" spans="1:11">
      <c r="A128" s="132">
        <v>124</v>
      </c>
      <c r="B128" s="35" t="s">
        <v>700</v>
      </c>
      <c r="C128" s="35" t="s">
        <v>793</v>
      </c>
      <c r="D128" s="35" t="s">
        <v>10</v>
      </c>
      <c r="E128" s="202">
        <v>1280175</v>
      </c>
      <c r="F128" s="13" t="s">
        <v>11</v>
      </c>
      <c r="G128" s="35" t="s">
        <v>818</v>
      </c>
      <c r="H128" s="15">
        <v>123238.47899999999</v>
      </c>
      <c r="I128" s="40">
        <v>128168.01815999999</v>
      </c>
      <c r="J128" s="375">
        <f t="shared" si="2"/>
        <v>133294.73888640001</v>
      </c>
      <c r="K128" s="361">
        <f t="shared" si="3"/>
        <v>4.0000000000000036E-2</v>
      </c>
    </row>
    <row r="129" spans="1:11">
      <c r="A129" s="135">
        <v>125</v>
      </c>
      <c r="B129" s="35" t="s">
        <v>700</v>
      </c>
      <c r="C129" s="35" t="s">
        <v>793</v>
      </c>
      <c r="D129" s="35" t="s">
        <v>10</v>
      </c>
      <c r="E129" s="202">
        <v>1280476</v>
      </c>
      <c r="F129" s="13" t="s">
        <v>11</v>
      </c>
      <c r="G129" s="35" t="s">
        <v>819</v>
      </c>
      <c r="H129" s="15">
        <v>135280.32699999999</v>
      </c>
      <c r="I129" s="40">
        <v>140691.54008000001</v>
      </c>
      <c r="J129" s="375">
        <f t="shared" si="2"/>
        <v>146319.20168320002</v>
      </c>
      <c r="K129" s="361">
        <f t="shared" si="3"/>
        <v>4.0000000000000036E-2</v>
      </c>
    </row>
    <row r="130" spans="1:11">
      <c r="A130" s="132">
        <v>126</v>
      </c>
      <c r="B130" s="35" t="s">
        <v>700</v>
      </c>
      <c r="C130" s="35" t="s">
        <v>793</v>
      </c>
      <c r="D130" s="35" t="s">
        <v>10</v>
      </c>
      <c r="E130" s="202">
        <v>1280477</v>
      </c>
      <c r="F130" s="13" t="s">
        <v>11</v>
      </c>
      <c r="G130" s="35" t="s">
        <v>820</v>
      </c>
      <c r="H130" s="15">
        <v>143228.81299999999</v>
      </c>
      <c r="I130" s="40">
        <v>148957.96552</v>
      </c>
      <c r="J130" s="375">
        <f t="shared" si="2"/>
        <v>154916.28414080001</v>
      </c>
      <c r="K130" s="361">
        <f t="shared" si="3"/>
        <v>4.0000000000000036E-2</v>
      </c>
    </row>
    <row r="131" spans="1:11">
      <c r="A131" s="135">
        <v>127</v>
      </c>
      <c r="B131" s="35" t="s">
        <v>700</v>
      </c>
      <c r="C131" s="35" t="s">
        <v>793</v>
      </c>
      <c r="D131" s="35" t="s">
        <v>10</v>
      </c>
      <c r="E131" s="202">
        <v>1280478</v>
      </c>
      <c r="F131" s="13" t="s">
        <v>11</v>
      </c>
      <c r="G131" s="35" t="s">
        <v>821</v>
      </c>
      <c r="H131" s="15">
        <v>177903.27099999998</v>
      </c>
      <c r="I131" s="40">
        <v>185019.40183999998</v>
      </c>
      <c r="J131" s="375">
        <f t="shared" si="2"/>
        <v>192420.1779136</v>
      </c>
      <c r="K131" s="361">
        <f t="shared" si="3"/>
        <v>4.0000000000000036E-2</v>
      </c>
    </row>
    <row r="132" spans="1:11">
      <c r="A132" s="132">
        <v>128</v>
      </c>
      <c r="B132" s="35" t="s">
        <v>700</v>
      </c>
      <c r="C132" s="35" t="s">
        <v>793</v>
      </c>
      <c r="D132" s="35" t="s">
        <v>10</v>
      </c>
      <c r="E132" s="202">
        <v>1280132</v>
      </c>
      <c r="F132" s="13" t="s">
        <v>11</v>
      </c>
      <c r="G132" s="35" t="s">
        <v>822</v>
      </c>
      <c r="H132" s="15">
        <v>124215</v>
      </c>
      <c r="I132" s="40">
        <v>129183.6</v>
      </c>
      <c r="J132" s="375">
        <f t="shared" si="2"/>
        <v>134350.94400000002</v>
      </c>
      <c r="K132" s="361">
        <f t="shared" si="3"/>
        <v>4.0000000000000036E-2</v>
      </c>
    </row>
    <row r="133" spans="1:11">
      <c r="A133" s="135">
        <v>129</v>
      </c>
      <c r="B133" s="35" t="s">
        <v>700</v>
      </c>
      <c r="C133" s="35" t="s">
        <v>793</v>
      </c>
      <c r="D133" s="35" t="s">
        <v>10</v>
      </c>
      <c r="E133" s="35">
        <v>1280133</v>
      </c>
      <c r="F133" s="13" t="s">
        <v>11</v>
      </c>
      <c r="G133" s="35" t="s">
        <v>823</v>
      </c>
      <c r="H133" s="15">
        <v>133539.315</v>
      </c>
      <c r="I133" s="40">
        <v>138880.88760000002</v>
      </c>
      <c r="J133" s="375">
        <f t="shared" si="2"/>
        <v>144436.12310400003</v>
      </c>
      <c r="K133" s="361">
        <f t="shared" si="3"/>
        <v>4.0000000000000036E-2</v>
      </c>
    </row>
    <row r="134" spans="1:11">
      <c r="A134" s="132">
        <v>130</v>
      </c>
      <c r="B134" s="35" t="s">
        <v>700</v>
      </c>
      <c r="C134" s="35" t="s">
        <v>793</v>
      </c>
      <c r="D134" s="35" t="s">
        <v>10</v>
      </c>
      <c r="E134" s="35">
        <v>1280534</v>
      </c>
      <c r="F134" s="13" t="s">
        <v>11</v>
      </c>
      <c r="G134" s="35" t="s">
        <v>824</v>
      </c>
      <c r="H134" s="15">
        <v>147677.52999999997</v>
      </c>
      <c r="I134" s="40">
        <v>153584.63119999997</v>
      </c>
      <c r="J134" s="375">
        <f t="shared" ref="J134:J197" si="4">I134*1.04</f>
        <v>159728.01644799998</v>
      </c>
      <c r="K134" s="361">
        <f t="shared" ref="K134:K197" si="5">J134/I134-1</f>
        <v>4.0000000000000036E-2</v>
      </c>
    </row>
    <row r="135" spans="1:11">
      <c r="A135" s="135">
        <v>131</v>
      </c>
      <c r="B135" s="35" t="s">
        <v>700</v>
      </c>
      <c r="C135" s="35" t="s">
        <v>793</v>
      </c>
      <c r="D135" s="35" t="s">
        <v>10</v>
      </c>
      <c r="E135" s="35">
        <v>1280135</v>
      </c>
      <c r="F135" s="13" t="s">
        <v>11</v>
      </c>
      <c r="G135" s="35" t="s">
        <v>825</v>
      </c>
      <c r="H135" s="15">
        <v>157211.14499999999</v>
      </c>
      <c r="I135" s="40">
        <v>163499.59080000001</v>
      </c>
      <c r="J135" s="375">
        <f t="shared" si="4"/>
        <v>170039.57443200002</v>
      </c>
      <c r="K135" s="361">
        <f t="shared" si="5"/>
        <v>4.0000000000000036E-2</v>
      </c>
    </row>
    <row r="136" spans="1:11">
      <c r="A136" s="132">
        <v>132</v>
      </c>
      <c r="B136" s="35" t="s">
        <v>700</v>
      </c>
      <c r="C136" s="35" t="s">
        <v>793</v>
      </c>
      <c r="D136" s="35" t="s">
        <v>10</v>
      </c>
      <c r="E136" s="35">
        <v>1280136</v>
      </c>
      <c r="F136" s="13" t="s">
        <v>11</v>
      </c>
      <c r="G136" s="35" t="s">
        <v>826</v>
      </c>
      <c r="H136" s="15">
        <v>197940.92499999999</v>
      </c>
      <c r="I136" s="40">
        <v>205858.56200000001</v>
      </c>
      <c r="J136" s="375">
        <f t="shared" si="4"/>
        <v>214092.90448000003</v>
      </c>
      <c r="K136" s="361">
        <f t="shared" si="5"/>
        <v>4.0000000000000036E-2</v>
      </c>
    </row>
    <row r="137" spans="1:11">
      <c r="A137" s="135">
        <v>133</v>
      </c>
      <c r="B137" s="35" t="s">
        <v>700</v>
      </c>
      <c r="C137" s="35" t="s">
        <v>793</v>
      </c>
      <c r="D137" s="35" t="s">
        <v>10</v>
      </c>
      <c r="E137" s="35">
        <v>1280140</v>
      </c>
      <c r="F137" s="13" t="s">
        <v>11</v>
      </c>
      <c r="G137" s="35" t="s">
        <v>827</v>
      </c>
      <c r="H137" s="15">
        <v>154791</v>
      </c>
      <c r="I137" s="40">
        <v>160982.64000000001</v>
      </c>
      <c r="J137" s="375">
        <f t="shared" si="4"/>
        <v>167421.94560000001</v>
      </c>
      <c r="K137" s="361">
        <f t="shared" si="5"/>
        <v>4.0000000000000036E-2</v>
      </c>
    </row>
    <row r="138" spans="1:11">
      <c r="A138" s="132">
        <v>134</v>
      </c>
      <c r="B138" s="35" t="s">
        <v>700</v>
      </c>
      <c r="C138" s="35" t="s">
        <v>793</v>
      </c>
      <c r="D138" s="35" t="s">
        <v>10</v>
      </c>
      <c r="E138" s="35">
        <v>1280460</v>
      </c>
      <c r="F138" s="13" t="s">
        <v>11</v>
      </c>
      <c r="G138" s="35" t="s">
        <v>828</v>
      </c>
      <c r="H138" s="15">
        <v>170415.24499999997</v>
      </c>
      <c r="I138" s="40">
        <v>177231.85479999997</v>
      </c>
      <c r="J138" s="375">
        <f t="shared" si="4"/>
        <v>184321.12899199998</v>
      </c>
      <c r="K138" s="361">
        <f t="shared" si="5"/>
        <v>4.0000000000000036E-2</v>
      </c>
    </row>
    <row r="139" spans="1:11">
      <c r="A139" s="135">
        <v>135</v>
      </c>
      <c r="B139" s="35" t="s">
        <v>700</v>
      </c>
      <c r="C139" s="35" t="s">
        <v>793</v>
      </c>
      <c r="D139" s="35" t="s">
        <v>10</v>
      </c>
      <c r="E139" s="35">
        <v>1280161</v>
      </c>
      <c r="F139" s="13" t="s">
        <v>11</v>
      </c>
      <c r="G139" s="35" t="s">
        <v>829</v>
      </c>
      <c r="H139" s="15">
        <v>180377.92499999999</v>
      </c>
      <c r="I139" s="40">
        <v>187593.04199999999</v>
      </c>
      <c r="J139" s="375">
        <f t="shared" si="4"/>
        <v>195096.76368</v>
      </c>
      <c r="K139" s="361">
        <f t="shared" si="5"/>
        <v>4.0000000000000036E-2</v>
      </c>
    </row>
    <row r="140" spans="1:11">
      <c r="A140" s="132">
        <v>136</v>
      </c>
      <c r="B140" s="35" t="s">
        <v>700</v>
      </c>
      <c r="C140" s="35" t="s">
        <v>793</v>
      </c>
      <c r="D140" s="35" t="s">
        <v>10</v>
      </c>
      <c r="E140" s="35">
        <v>1280042</v>
      </c>
      <c r="F140" s="13" t="s">
        <v>11</v>
      </c>
      <c r="G140" s="35" t="s">
        <v>830</v>
      </c>
      <c r="H140" s="15">
        <v>191805.70499999999</v>
      </c>
      <c r="I140" s="40">
        <v>199477.9332</v>
      </c>
      <c r="J140" s="375">
        <f t="shared" si="4"/>
        <v>207457.05052799999</v>
      </c>
      <c r="K140" s="361">
        <f t="shared" si="5"/>
        <v>4.0000000000000036E-2</v>
      </c>
    </row>
    <row r="141" spans="1:11">
      <c r="A141" s="135">
        <v>137</v>
      </c>
      <c r="B141" s="35" t="s">
        <v>700</v>
      </c>
      <c r="C141" s="35" t="s">
        <v>793</v>
      </c>
      <c r="D141" s="35" t="s">
        <v>10</v>
      </c>
      <c r="E141" s="35">
        <v>1280035</v>
      </c>
      <c r="F141" s="13" t="s">
        <v>11</v>
      </c>
      <c r="G141" s="35" t="s">
        <v>831</v>
      </c>
      <c r="H141" s="15">
        <v>195499.84999999998</v>
      </c>
      <c r="I141" s="40">
        <v>203319.84399999998</v>
      </c>
      <c r="J141" s="375">
        <f t="shared" si="4"/>
        <v>211452.63775999998</v>
      </c>
      <c r="K141" s="361">
        <f t="shared" si="5"/>
        <v>4.0000000000000036E-2</v>
      </c>
    </row>
    <row r="142" spans="1:11">
      <c r="A142" s="132">
        <v>138</v>
      </c>
      <c r="B142" s="35" t="s">
        <v>700</v>
      </c>
      <c r="C142" s="35" t="s">
        <v>793</v>
      </c>
      <c r="D142" s="35" t="s">
        <v>10</v>
      </c>
      <c r="E142" s="35">
        <v>1280523</v>
      </c>
      <c r="F142" s="13" t="s">
        <v>11</v>
      </c>
      <c r="G142" s="35" t="s">
        <v>832</v>
      </c>
      <c r="H142" s="15">
        <v>200156.77499999999</v>
      </c>
      <c r="I142" s="40">
        <v>208163.046</v>
      </c>
      <c r="J142" s="375">
        <f t="shared" si="4"/>
        <v>216489.56784</v>
      </c>
      <c r="K142" s="361">
        <f t="shared" si="5"/>
        <v>4.0000000000000036E-2</v>
      </c>
    </row>
    <row r="143" spans="1:11">
      <c r="A143" s="135">
        <v>139</v>
      </c>
      <c r="B143" s="35" t="s">
        <v>700</v>
      </c>
      <c r="C143" s="35" t="s">
        <v>793</v>
      </c>
      <c r="D143" s="35" t="s">
        <v>10</v>
      </c>
      <c r="E143" s="202">
        <v>1280079</v>
      </c>
      <c r="F143" s="81" t="s">
        <v>11</v>
      </c>
      <c r="G143" s="35" t="s">
        <v>833</v>
      </c>
      <c r="H143" s="15">
        <v>120393</v>
      </c>
      <c r="I143" s="40">
        <v>125208.72</v>
      </c>
      <c r="J143" s="375">
        <f t="shared" si="4"/>
        <v>130217.06880000001</v>
      </c>
      <c r="K143" s="361">
        <f t="shared" si="5"/>
        <v>4.0000000000000036E-2</v>
      </c>
    </row>
    <row r="144" spans="1:11">
      <c r="A144" s="132">
        <v>140</v>
      </c>
      <c r="B144" s="35" t="s">
        <v>700</v>
      </c>
      <c r="C144" s="35" t="s">
        <v>793</v>
      </c>
      <c r="D144" s="35" t="s">
        <v>10</v>
      </c>
      <c r="E144" s="202">
        <v>1280524</v>
      </c>
      <c r="F144" s="81" t="s">
        <v>11</v>
      </c>
      <c r="G144" s="35" t="s">
        <v>834</v>
      </c>
      <c r="H144" s="15">
        <v>133442.85500000001</v>
      </c>
      <c r="I144" s="40">
        <v>138780.56920000003</v>
      </c>
      <c r="J144" s="375">
        <f t="shared" si="4"/>
        <v>144331.79196800003</v>
      </c>
      <c r="K144" s="361">
        <f t="shared" si="5"/>
        <v>4.0000000000000036E-2</v>
      </c>
    </row>
    <row r="145" spans="1:11">
      <c r="A145" s="135">
        <v>141</v>
      </c>
      <c r="B145" s="35" t="s">
        <v>700</v>
      </c>
      <c r="C145" s="35" t="s">
        <v>793</v>
      </c>
      <c r="D145" s="35" t="s">
        <v>10</v>
      </c>
      <c r="E145" s="202">
        <v>1280525</v>
      </c>
      <c r="F145" s="81" t="s">
        <v>11</v>
      </c>
      <c r="G145" s="35" t="s">
        <v>835</v>
      </c>
      <c r="H145" s="15">
        <v>157857.69999999998</v>
      </c>
      <c r="I145" s="40">
        <v>164172.008</v>
      </c>
      <c r="J145" s="375">
        <f t="shared" si="4"/>
        <v>170738.88832</v>
      </c>
      <c r="K145" s="361">
        <f t="shared" si="5"/>
        <v>4.0000000000000036E-2</v>
      </c>
    </row>
    <row r="146" spans="1:11">
      <c r="A146" s="132">
        <v>142</v>
      </c>
      <c r="B146" s="35" t="s">
        <v>700</v>
      </c>
      <c r="C146" s="35" t="s">
        <v>793</v>
      </c>
      <c r="D146" s="35" t="s">
        <v>10</v>
      </c>
      <c r="E146" s="202">
        <v>1280526</v>
      </c>
      <c r="F146" s="81" t="s">
        <v>11</v>
      </c>
      <c r="G146" s="35" t="s">
        <v>836</v>
      </c>
      <c r="H146" s="15">
        <v>176694.69999999998</v>
      </c>
      <c r="I146" s="40">
        <v>183762.48799999998</v>
      </c>
      <c r="J146" s="375">
        <f t="shared" si="4"/>
        <v>191112.98752</v>
      </c>
      <c r="K146" s="361">
        <f t="shared" si="5"/>
        <v>4.0000000000000036E-2</v>
      </c>
    </row>
    <row r="147" spans="1:11">
      <c r="A147" s="135">
        <v>143</v>
      </c>
      <c r="B147" s="35" t="s">
        <v>700</v>
      </c>
      <c r="C147" s="35" t="s">
        <v>793</v>
      </c>
      <c r="D147" s="35" t="s">
        <v>10</v>
      </c>
      <c r="E147" s="202">
        <v>1280527</v>
      </c>
      <c r="F147" s="81" t="s">
        <v>11</v>
      </c>
      <c r="G147" s="35" t="s">
        <v>837</v>
      </c>
      <c r="H147" s="15">
        <v>212537.32499999998</v>
      </c>
      <c r="I147" s="40">
        <v>221038.818</v>
      </c>
      <c r="J147" s="375">
        <f t="shared" si="4"/>
        <v>229880.37072000001</v>
      </c>
      <c r="K147" s="361">
        <f t="shared" si="5"/>
        <v>4.0000000000000036E-2</v>
      </c>
    </row>
    <row r="148" spans="1:11">
      <c r="A148" s="132">
        <v>144</v>
      </c>
      <c r="B148" s="35" t="s">
        <v>700</v>
      </c>
      <c r="C148" s="35" t="s">
        <v>793</v>
      </c>
      <c r="D148" s="35" t="s">
        <v>10</v>
      </c>
      <c r="E148" s="207">
        <v>1280584</v>
      </c>
      <c r="F148" s="204" t="s">
        <v>11</v>
      </c>
      <c r="G148" s="35" t="s">
        <v>838</v>
      </c>
      <c r="H148" s="15">
        <v>129675</v>
      </c>
      <c r="I148" s="40">
        <v>134862</v>
      </c>
      <c r="J148" s="375">
        <f t="shared" si="4"/>
        <v>140256.48000000001</v>
      </c>
      <c r="K148" s="361">
        <f t="shared" si="5"/>
        <v>4.0000000000000036E-2</v>
      </c>
    </row>
    <row r="149" spans="1:11">
      <c r="A149" s="135">
        <v>145</v>
      </c>
      <c r="B149" s="35" t="s">
        <v>700</v>
      </c>
      <c r="C149" s="35" t="s">
        <v>793</v>
      </c>
      <c r="D149" s="35" t="s">
        <v>10</v>
      </c>
      <c r="E149" s="207">
        <v>1280185</v>
      </c>
      <c r="F149" s="13" t="s">
        <v>11</v>
      </c>
      <c r="G149" s="35" t="s">
        <v>839</v>
      </c>
      <c r="H149" s="15">
        <v>144786.46</v>
      </c>
      <c r="I149" s="40">
        <v>150577.9184</v>
      </c>
      <c r="J149" s="375">
        <f t="shared" si="4"/>
        <v>156601.03513599999</v>
      </c>
      <c r="K149" s="361">
        <f t="shared" si="5"/>
        <v>4.0000000000000036E-2</v>
      </c>
    </row>
    <row r="150" spans="1:11">
      <c r="A150" s="132">
        <v>146</v>
      </c>
      <c r="B150" s="35" t="s">
        <v>700</v>
      </c>
      <c r="C150" s="35" t="s">
        <v>793</v>
      </c>
      <c r="D150" s="35" t="s">
        <v>10</v>
      </c>
      <c r="E150" s="208">
        <v>1280086</v>
      </c>
      <c r="F150" s="206" t="s">
        <v>11</v>
      </c>
      <c r="G150" s="35" t="s">
        <v>840</v>
      </c>
      <c r="H150" s="15">
        <v>173188.46999999997</v>
      </c>
      <c r="I150" s="40">
        <v>180116.00879999998</v>
      </c>
      <c r="J150" s="375">
        <f t="shared" si="4"/>
        <v>187320.649152</v>
      </c>
      <c r="K150" s="361">
        <f t="shared" si="5"/>
        <v>4.0000000000000036E-2</v>
      </c>
    </row>
    <row r="151" spans="1:11">
      <c r="A151" s="135">
        <v>147</v>
      </c>
      <c r="B151" s="35" t="s">
        <v>700</v>
      </c>
      <c r="C151" s="35" t="s">
        <v>793</v>
      </c>
      <c r="D151" s="35" t="s">
        <v>10</v>
      </c>
      <c r="E151" s="208">
        <v>1280187</v>
      </c>
      <c r="F151" s="206" t="s">
        <v>11</v>
      </c>
      <c r="G151" s="35" t="s">
        <v>841</v>
      </c>
      <c r="H151" s="15">
        <v>194798.69499999998</v>
      </c>
      <c r="I151" s="40">
        <v>202590.64279999997</v>
      </c>
      <c r="J151" s="375">
        <f t="shared" si="4"/>
        <v>210694.26851199998</v>
      </c>
      <c r="K151" s="361">
        <f t="shared" si="5"/>
        <v>4.0000000000000036E-2</v>
      </c>
    </row>
    <row r="152" spans="1:11">
      <c r="A152" s="132">
        <v>148</v>
      </c>
      <c r="B152" s="35" t="s">
        <v>700</v>
      </c>
      <c r="C152" s="35" t="s">
        <v>793</v>
      </c>
      <c r="D152" s="35" t="s">
        <v>10</v>
      </c>
      <c r="E152" s="208">
        <v>1280588</v>
      </c>
      <c r="F152" s="206" t="s">
        <v>11</v>
      </c>
      <c r="G152" s="35" t="s">
        <v>842</v>
      </c>
      <c r="H152" s="15">
        <v>236438.93000000002</v>
      </c>
      <c r="I152" s="40">
        <v>245896.48720000003</v>
      </c>
      <c r="J152" s="375">
        <f t="shared" si="4"/>
        <v>255732.34668800005</v>
      </c>
      <c r="K152" s="361">
        <f t="shared" si="5"/>
        <v>4.0000000000000036E-2</v>
      </c>
    </row>
    <row r="153" spans="1:11">
      <c r="A153" s="135">
        <v>149</v>
      </c>
      <c r="B153" s="35" t="s">
        <v>700</v>
      </c>
      <c r="C153" s="35" t="s">
        <v>793</v>
      </c>
      <c r="D153" s="35" t="s">
        <v>10</v>
      </c>
      <c r="E153" s="208">
        <v>1280528</v>
      </c>
      <c r="F153" s="206" t="s">
        <v>11</v>
      </c>
      <c r="G153" s="35" t="s">
        <v>843</v>
      </c>
      <c r="H153" s="15">
        <v>151151</v>
      </c>
      <c r="I153" s="40">
        <v>157197.04</v>
      </c>
      <c r="J153" s="375">
        <f t="shared" si="4"/>
        <v>163484.9216</v>
      </c>
      <c r="K153" s="361">
        <f t="shared" si="5"/>
        <v>4.0000000000000036E-2</v>
      </c>
    </row>
    <row r="154" spans="1:11">
      <c r="A154" s="132">
        <v>150</v>
      </c>
      <c r="B154" s="35" t="s">
        <v>700</v>
      </c>
      <c r="C154" s="35" t="s">
        <v>793</v>
      </c>
      <c r="D154" s="35" t="s">
        <v>10</v>
      </c>
      <c r="E154" s="208">
        <v>1280529</v>
      </c>
      <c r="F154" s="206" t="s">
        <v>11</v>
      </c>
      <c r="G154" s="35" t="s">
        <v>844</v>
      </c>
      <c r="H154" s="15">
        <v>181876.24000000002</v>
      </c>
      <c r="I154" s="40">
        <v>189151.28960000002</v>
      </c>
      <c r="J154" s="375">
        <f t="shared" si="4"/>
        <v>196717.34118400002</v>
      </c>
      <c r="K154" s="361">
        <f t="shared" si="5"/>
        <v>4.0000000000000036E-2</v>
      </c>
    </row>
    <row r="155" spans="1:11">
      <c r="A155" s="135">
        <v>151</v>
      </c>
      <c r="B155" s="35" t="s">
        <v>700</v>
      </c>
      <c r="C155" s="35" t="s">
        <v>793</v>
      </c>
      <c r="D155" s="35" t="s">
        <v>10</v>
      </c>
      <c r="E155" s="208">
        <v>1280530</v>
      </c>
      <c r="F155" s="206" t="s">
        <v>11</v>
      </c>
      <c r="G155" s="35" t="s">
        <v>845</v>
      </c>
      <c r="H155" s="15">
        <v>205139.93500000003</v>
      </c>
      <c r="I155" s="40">
        <v>213345.53240000003</v>
      </c>
      <c r="J155" s="375">
        <f t="shared" si="4"/>
        <v>221879.35369600003</v>
      </c>
      <c r="K155" s="361">
        <f t="shared" si="5"/>
        <v>4.0000000000000036E-2</v>
      </c>
    </row>
    <row r="156" spans="1:11">
      <c r="A156" s="132">
        <v>152</v>
      </c>
      <c r="B156" s="35" t="s">
        <v>700</v>
      </c>
      <c r="C156" s="35" t="s">
        <v>793</v>
      </c>
      <c r="D156" s="35" t="s">
        <v>10</v>
      </c>
      <c r="E156" s="208">
        <v>1280093</v>
      </c>
      <c r="F156" s="206" t="s">
        <v>11</v>
      </c>
      <c r="G156" s="35" t="s">
        <v>846</v>
      </c>
      <c r="H156" s="15">
        <v>250045.25</v>
      </c>
      <c r="I156" s="40">
        <v>260047.06</v>
      </c>
      <c r="J156" s="375">
        <f t="shared" si="4"/>
        <v>270448.9424</v>
      </c>
      <c r="K156" s="361">
        <f t="shared" si="5"/>
        <v>4.0000000000000036E-2</v>
      </c>
    </row>
    <row r="157" spans="1:11">
      <c r="A157" s="135">
        <v>153</v>
      </c>
      <c r="B157" s="35" t="s">
        <v>700</v>
      </c>
      <c r="C157" s="35" t="s">
        <v>793</v>
      </c>
      <c r="D157" s="35" t="s">
        <v>10</v>
      </c>
      <c r="E157" s="205">
        <v>1280063</v>
      </c>
      <c r="F157" s="13" t="s">
        <v>11</v>
      </c>
      <c r="G157" s="35" t="s">
        <v>847</v>
      </c>
      <c r="H157" s="15">
        <v>246612.73</v>
      </c>
      <c r="I157" s="40">
        <v>256477.23920000001</v>
      </c>
      <c r="J157" s="375">
        <f t="shared" si="4"/>
        <v>266736.32876800001</v>
      </c>
      <c r="K157" s="361">
        <f t="shared" si="5"/>
        <v>4.0000000000000036E-2</v>
      </c>
    </row>
    <row r="158" spans="1:11">
      <c r="A158" s="132">
        <v>154</v>
      </c>
      <c r="B158" s="35" t="s">
        <v>700</v>
      </c>
      <c r="C158" s="35" t="s">
        <v>793</v>
      </c>
      <c r="D158" s="35" t="s">
        <v>10</v>
      </c>
      <c r="E158" s="208">
        <v>1280163</v>
      </c>
      <c r="F158" s="13" t="s">
        <v>11</v>
      </c>
      <c r="G158" s="35" t="s">
        <v>848</v>
      </c>
      <c r="H158" s="15">
        <v>253770.79</v>
      </c>
      <c r="I158" s="40">
        <v>263921.62160000001</v>
      </c>
      <c r="J158" s="375">
        <f t="shared" si="4"/>
        <v>274478.48646400002</v>
      </c>
      <c r="K158" s="361">
        <f t="shared" si="5"/>
        <v>4.0000000000000036E-2</v>
      </c>
    </row>
    <row r="159" spans="1:11">
      <c r="A159" s="135">
        <v>155</v>
      </c>
      <c r="B159" s="35" t="s">
        <v>700</v>
      </c>
      <c r="C159" s="35" t="s">
        <v>793</v>
      </c>
      <c r="D159" s="35" t="s">
        <v>10</v>
      </c>
      <c r="E159" s="35" t="s">
        <v>849</v>
      </c>
      <c r="F159" s="144" t="s">
        <v>6</v>
      </c>
      <c r="G159" s="35" t="s">
        <v>850</v>
      </c>
      <c r="H159" s="15">
        <v>12050</v>
      </c>
      <c r="I159" s="40">
        <v>12532</v>
      </c>
      <c r="J159" s="375"/>
      <c r="K159" s="361">
        <f t="shared" si="5"/>
        <v>-1</v>
      </c>
    </row>
    <row r="160" spans="1:11">
      <c r="A160" s="132">
        <v>156</v>
      </c>
      <c r="B160" s="35" t="s">
        <v>700</v>
      </c>
      <c r="C160" s="35" t="s">
        <v>793</v>
      </c>
      <c r="D160" s="35" t="s">
        <v>10</v>
      </c>
      <c r="E160" s="35">
        <v>3220527</v>
      </c>
      <c r="F160" s="144" t="s">
        <v>6</v>
      </c>
      <c r="G160" s="35" t="s">
        <v>851</v>
      </c>
      <c r="H160" s="15">
        <v>12050</v>
      </c>
      <c r="I160" s="40">
        <v>12532</v>
      </c>
      <c r="J160" s="375"/>
      <c r="K160" s="361">
        <f t="shared" si="5"/>
        <v>-1</v>
      </c>
    </row>
    <row r="161" spans="1:11">
      <c r="A161" s="135">
        <v>157</v>
      </c>
      <c r="B161" s="35" t="s">
        <v>700</v>
      </c>
      <c r="C161" s="35" t="s">
        <v>793</v>
      </c>
      <c r="D161" s="35" t="s">
        <v>10</v>
      </c>
      <c r="E161" s="35">
        <v>3220528</v>
      </c>
      <c r="F161" s="144" t="s">
        <v>6</v>
      </c>
      <c r="G161" s="35" t="s">
        <v>852</v>
      </c>
      <c r="H161" s="15">
        <v>12050</v>
      </c>
      <c r="I161" s="40">
        <v>12532</v>
      </c>
      <c r="J161" s="375"/>
      <c r="K161" s="361">
        <f t="shared" si="5"/>
        <v>-1</v>
      </c>
    </row>
    <row r="162" spans="1:11">
      <c r="A162" s="132">
        <v>158</v>
      </c>
      <c r="B162" s="35" t="s">
        <v>700</v>
      </c>
      <c r="C162" s="35" t="s">
        <v>793</v>
      </c>
      <c r="D162" s="35" t="s">
        <v>10</v>
      </c>
      <c r="E162" s="35">
        <v>3220529</v>
      </c>
      <c r="F162" s="144" t="s">
        <v>6</v>
      </c>
      <c r="G162" s="35" t="s">
        <v>853</v>
      </c>
      <c r="H162" s="15">
        <v>13410</v>
      </c>
      <c r="I162" s="40">
        <v>13946.4</v>
      </c>
      <c r="J162" s="375"/>
      <c r="K162" s="361">
        <f t="shared" si="5"/>
        <v>-1</v>
      </c>
    </row>
    <row r="163" spans="1:11">
      <c r="A163" s="135">
        <v>159</v>
      </c>
      <c r="B163" s="35" t="s">
        <v>700</v>
      </c>
      <c r="C163" s="35" t="s">
        <v>793</v>
      </c>
      <c r="D163" s="35" t="s">
        <v>10</v>
      </c>
      <c r="E163" s="35">
        <v>3220530</v>
      </c>
      <c r="F163" s="144" t="s">
        <v>6</v>
      </c>
      <c r="G163" s="35" t="s">
        <v>854</v>
      </c>
      <c r="H163" s="15">
        <v>13410</v>
      </c>
      <c r="I163" s="40">
        <v>13946.4</v>
      </c>
      <c r="J163" s="375"/>
      <c r="K163" s="361">
        <f t="shared" si="5"/>
        <v>-1</v>
      </c>
    </row>
    <row r="164" spans="1:11">
      <c r="A164" s="132">
        <v>160</v>
      </c>
      <c r="B164" s="35" t="s">
        <v>700</v>
      </c>
      <c r="C164" s="35" t="s">
        <v>793</v>
      </c>
      <c r="D164" s="35" t="s">
        <v>10</v>
      </c>
      <c r="E164" s="35">
        <v>3220531</v>
      </c>
      <c r="F164" s="144" t="s">
        <v>6</v>
      </c>
      <c r="G164" s="35" t="s">
        <v>855</v>
      </c>
      <c r="H164" s="15">
        <v>13410</v>
      </c>
      <c r="I164" s="40">
        <v>13946.4</v>
      </c>
      <c r="J164" s="375"/>
      <c r="K164" s="361">
        <f t="shared" si="5"/>
        <v>-1</v>
      </c>
    </row>
    <row r="165" spans="1:11">
      <c r="A165" s="135">
        <v>161</v>
      </c>
      <c r="B165" s="35" t="s">
        <v>700</v>
      </c>
      <c r="C165" s="35" t="s">
        <v>793</v>
      </c>
      <c r="D165" s="35" t="s">
        <v>10</v>
      </c>
      <c r="E165" s="35">
        <v>3220532</v>
      </c>
      <c r="F165" s="144" t="s">
        <v>6</v>
      </c>
      <c r="G165" s="35" t="s">
        <v>856</v>
      </c>
      <c r="H165" s="15">
        <v>13410</v>
      </c>
      <c r="I165" s="40">
        <v>13946.4</v>
      </c>
      <c r="J165" s="375"/>
      <c r="K165" s="361">
        <f t="shared" si="5"/>
        <v>-1</v>
      </c>
    </row>
    <row r="166" spans="1:11">
      <c r="A166" s="132">
        <v>162</v>
      </c>
      <c r="B166" s="35" t="s">
        <v>700</v>
      </c>
      <c r="C166" s="35" t="s">
        <v>793</v>
      </c>
      <c r="D166" s="35" t="s">
        <v>10</v>
      </c>
      <c r="E166" s="35">
        <v>3220533</v>
      </c>
      <c r="F166" s="144" t="s">
        <v>6</v>
      </c>
      <c r="G166" s="35" t="s">
        <v>857</v>
      </c>
      <c r="H166" s="15">
        <v>11450</v>
      </c>
      <c r="I166" s="40">
        <v>11908</v>
      </c>
      <c r="J166" s="375"/>
      <c r="K166" s="361">
        <f t="shared" si="5"/>
        <v>-1</v>
      </c>
    </row>
    <row r="167" spans="1:11">
      <c r="A167" s="135">
        <v>163</v>
      </c>
      <c r="B167" s="35" t="s">
        <v>700</v>
      </c>
      <c r="C167" s="35" t="s">
        <v>793</v>
      </c>
      <c r="D167" s="35" t="s">
        <v>10</v>
      </c>
      <c r="E167" s="35">
        <v>3220534</v>
      </c>
      <c r="F167" s="144" t="s">
        <v>6</v>
      </c>
      <c r="G167" s="35" t="s">
        <v>858</v>
      </c>
      <c r="H167" s="15">
        <v>11450</v>
      </c>
      <c r="I167" s="40">
        <v>11908</v>
      </c>
      <c r="J167" s="375"/>
      <c r="K167" s="361">
        <f t="shared" si="5"/>
        <v>-1</v>
      </c>
    </row>
    <row r="168" spans="1:11">
      <c r="A168" s="132">
        <v>164</v>
      </c>
      <c r="B168" s="35" t="s">
        <v>700</v>
      </c>
      <c r="C168" s="35" t="s">
        <v>793</v>
      </c>
      <c r="D168" s="35" t="s">
        <v>10</v>
      </c>
      <c r="E168" s="35">
        <v>3220535</v>
      </c>
      <c r="F168" s="144" t="s">
        <v>6</v>
      </c>
      <c r="G168" s="35" t="s">
        <v>859</v>
      </c>
      <c r="H168" s="15">
        <v>16370</v>
      </c>
      <c r="I168" s="40">
        <v>17024.8</v>
      </c>
      <c r="J168" s="375"/>
      <c r="K168" s="361">
        <f t="shared" si="5"/>
        <v>-1</v>
      </c>
    </row>
    <row r="169" spans="1:11">
      <c r="A169" s="135">
        <v>165</v>
      </c>
      <c r="B169" s="35" t="s">
        <v>700</v>
      </c>
      <c r="C169" s="35" t="s">
        <v>793</v>
      </c>
      <c r="D169" s="35" t="s">
        <v>10</v>
      </c>
      <c r="E169" s="35">
        <v>3220536</v>
      </c>
      <c r="F169" s="144" t="s">
        <v>6</v>
      </c>
      <c r="G169" s="35" t="s">
        <v>860</v>
      </c>
      <c r="H169" s="15">
        <v>21090</v>
      </c>
      <c r="I169" s="40">
        <v>21933.600000000002</v>
      </c>
      <c r="J169" s="375"/>
      <c r="K169" s="361">
        <f t="shared" si="5"/>
        <v>-1</v>
      </c>
    </row>
    <row r="170" spans="1:11">
      <c r="A170" s="132">
        <v>166</v>
      </c>
      <c r="B170" s="35" t="s">
        <v>700</v>
      </c>
      <c r="C170" s="35" t="s">
        <v>793</v>
      </c>
      <c r="D170" s="35" t="s">
        <v>10</v>
      </c>
      <c r="E170" s="35">
        <v>3220537</v>
      </c>
      <c r="F170" s="144" t="s">
        <v>6</v>
      </c>
      <c r="G170" s="35" t="s">
        <v>861</v>
      </c>
      <c r="H170" s="15">
        <v>22130</v>
      </c>
      <c r="I170" s="40">
        <v>23015.200000000001</v>
      </c>
      <c r="J170" s="375"/>
      <c r="K170" s="361">
        <f t="shared" si="5"/>
        <v>-1</v>
      </c>
    </row>
    <row r="171" spans="1:11">
      <c r="A171" s="135">
        <v>167</v>
      </c>
      <c r="B171" s="35" t="s">
        <v>700</v>
      </c>
      <c r="C171" s="35" t="s">
        <v>793</v>
      </c>
      <c r="D171" s="35" t="s">
        <v>10</v>
      </c>
      <c r="E171" s="35">
        <v>3220156</v>
      </c>
      <c r="F171" s="144" t="s">
        <v>122</v>
      </c>
      <c r="G171" s="35" t="s">
        <v>862</v>
      </c>
      <c r="H171" s="15">
        <v>5300</v>
      </c>
      <c r="I171" s="40">
        <v>5512</v>
      </c>
      <c r="J171" s="375"/>
      <c r="K171" s="361">
        <f t="shared" si="5"/>
        <v>-1</v>
      </c>
    </row>
    <row r="172" spans="1:11">
      <c r="A172" s="132">
        <v>168</v>
      </c>
      <c r="B172" s="35" t="s">
        <v>700</v>
      </c>
      <c r="C172" s="35" t="s">
        <v>793</v>
      </c>
      <c r="D172" s="35" t="s">
        <v>10</v>
      </c>
      <c r="E172" s="35">
        <v>3220157</v>
      </c>
      <c r="F172" s="144" t="s">
        <v>122</v>
      </c>
      <c r="G172" s="35" t="s">
        <v>863</v>
      </c>
      <c r="H172" s="15">
        <v>5300</v>
      </c>
      <c r="I172" s="40">
        <v>5512</v>
      </c>
      <c r="J172" s="375"/>
      <c r="K172" s="361">
        <f t="shared" si="5"/>
        <v>-1</v>
      </c>
    </row>
    <row r="173" spans="1:11">
      <c r="A173" s="135">
        <v>169</v>
      </c>
      <c r="B173" s="35" t="s">
        <v>700</v>
      </c>
      <c r="C173" s="35" t="s">
        <v>793</v>
      </c>
      <c r="D173" s="35" t="s">
        <v>10</v>
      </c>
      <c r="E173" s="35">
        <v>3220161</v>
      </c>
      <c r="F173" s="144" t="s">
        <v>122</v>
      </c>
      <c r="G173" s="35" t="s">
        <v>792</v>
      </c>
      <c r="H173" s="15">
        <v>3880</v>
      </c>
      <c r="I173" s="40">
        <v>4035.2000000000003</v>
      </c>
      <c r="J173" s="375"/>
      <c r="K173" s="361">
        <f t="shared" si="5"/>
        <v>-1</v>
      </c>
    </row>
    <row r="174" spans="1:11">
      <c r="A174" s="132">
        <v>170</v>
      </c>
      <c r="B174" s="35" t="s">
        <v>700</v>
      </c>
      <c r="C174" s="35" t="s">
        <v>793</v>
      </c>
      <c r="D174" s="35" t="s">
        <v>10</v>
      </c>
      <c r="E174" s="35" t="s">
        <v>864</v>
      </c>
      <c r="F174" s="144" t="s">
        <v>122</v>
      </c>
      <c r="G174" s="35" t="s">
        <v>865</v>
      </c>
      <c r="H174" s="15">
        <v>6620</v>
      </c>
      <c r="I174" s="40">
        <v>6884.8</v>
      </c>
      <c r="J174" s="375"/>
      <c r="K174" s="361">
        <f t="shared" si="5"/>
        <v>-1</v>
      </c>
    </row>
    <row r="175" spans="1:11">
      <c r="A175" s="135">
        <v>171</v>
      </c>
      <c r="B175" s="35" t="s">
        <v>700</v>
      </c>
      <c r="C175" s="35" t="s">
        <v>793</v>
      </c>
      <c r="D175" s="35" t="s">
        <v>10</v>
      </c>
      <c r="E175" s="35" t="s">
        <v>866</v>
      </c>
      <c r="F175" s="144" t="s">
        <v>122</v>
      </c>
      <c r="G175" s="35" t="s">
        <v>867</v>
      </c>
      <c r="H175" s="15">
        <v>7730</v>
      </c>
      <c r="I175" s="40">
        <v>8039.2000000000007</v>
      </c>
      <c r="J175" s="375"/>
      <c r="K175" s="361">
        <f t="shared" si="5"/>
        <v>-1</v>
      </c>
    </row>
    <row r="176" spans="1:11">
      <c r="A176" s="132">
        <v>172</v>
      </c>
      <c r="B176" s="35" t="s">
        <v>700</v>
      </c>
      <c r="C176" s="35" t="s">
        <v>793</v>
      </c>
      <c r="D176" s="35" t="s">
        <v>10</v>
      </c>
      <c r="E176" s="35" t="s">
        <v>868</v>
      </c>
      <c r="F176" s="144" t="s">
        <v>122</v>
      </c>
      <c r="G176" s="35" t="s">
        <v>869</v>
      </c>
      <c r="H176" s="15">
        <v>10210</v>
      </c>
      <c r="I176" s="40">
        <v>10618.4</v>
      </c>
      <c r="J176" s="375"/>
      <c r="K176" s="361">
        <f t="shared" si="5"/>
        <v>-1</v>
      </c>
    </row>
    <row r="177" spans="1:11">
      <c r="A177" s="135">
        <v>173</v>
      </c>
      <c r="B177" s="35" t="s">
        <v>700</v>
      </c>
      <c r="C177" s="35" t="s">
        <v>793</v>
      </c>
      <c r="D177" s="35" t="s">
        <v>10</v>
      </c>
      <c r="E177" s="35" t="s">
        <v>870</v>
      </c>
      <c r="F177" s="144" t="s">
        <v>122</v>
      </c>
      <c r="G177" s="35" t="s">
        <v>871</v>
      </c>
      <c r="H177" s="15">
        <v>13070</v>
      </c>
      <c r="I177" s="40">
        <v>13592.800000000001</v>
      </c>
      <c r="J177" s="375"/>
      <c r="K177" s="361">
        <f t="shared" si="5"/>
        <v>-1</v>
      </c>
    </row>
    <row r="178" spans="1:11">
      <c r="A178" s="132">
        <v>174</v>
      </c>
      <c r="B178" s="35" t="s">
        <v>700</v>
      </c>
      <c r="C178" s="35" t="s">
        <v>793</v>
      </c>
      <c r="D178" s="35" t="s">
        <v>10</v>
      </c>
      <c r="E178" s="35" t="s">
        <v>872</v>
      </c>
      <c r="F178" s="144" t="s">
        <v>122</v>
      </c>
      <c r="G178" s="35" t="s">
        <v>873</v>
      </c>
      <c r="H178" s="15">
        <v>9620</v>
      </c>
      <c r="I178" s="40">
        <v>10004.800000000001</v>
      </c>
      <c r="J178" s="375"/>
      <c r="K178" s="361">
        <f t="shared" si="5"/>
        <v>-1</v>
      </c>
    </row>
    <row r="179" spans="1:11">
      <c r="A179" s="135">
        <v>175</v>
      </c>
      <c r="B179" s="35" t="s">
        <v>700</v>
      </c>
      <c r="C179" s="35" t="s">
        <v>793</v>
      </c>
      <c r="D179" s="35" t="s">
        <v>10</v>
      </c>
      <c r="E179" s="35" t="s">
        <v>874</v>
      </c>
      <c r="F179" s="144" t="s">
        <v>122</v>
      </c>
      <c r="G179" s="35" t="s">
        <v>875</v>
      </c>
      <c r="H179" s="15">
        <v>10660</v>
      </c>
      <c r="I179" s="40">
        <v>11086.4</v>
      </c>
      <c r="J179" s="375"/>
      <c r="K179" s="361">
        <f t="shared" si="5"/>
        <v>-1</v>
      </c>
    </row>
    <row r="180" spans="1:11">
      <c r="A180" s="132">
        <v>176</v>
      </c>
      <c r="B180" s="35" t="s">
        <v>700</v>
      </c>
      <c r="C180" s="35" t="s">
        <v>793</v>
      </c>
      <c r="D180" s="35" t="s">
        <v>10</v>
      </c>
      <c r="E180" s="35" t="s">
        <v>876</v>
      </c>
      <c r="F180" s="144" t="s">
        <v>122</v>
      </c>
      <c r="G180" s="35" t="s">
        <v>877</v>
      </c>
      <c r="H180" s="15">
        <v>15440</v>
      </c>
      <c r="I180" s="40">
        <v>16057.6</v>
      </c>
      <c r="J180" s="375"/>
      <c r="K180" s="361">
        <f t="shared" si="5"/>
        <v>-1</v>
      </c>
    </row>
    <row r="181" spans="1:11">
      <c r="A181" s="135">
        <v>177</v>
      </c>
      <c r="B181" s="35" t="s">
        <v>700</v>
      </c>
      <c r="C181" s="35" t="s">
        <v>793</v>
      </c>
      <c r="D181" s="35" t="s">
        <v>10</v>
      </c>
      <c r="E181" s="35" t="s">
        <v>878</v>
      </c>
      <c r="F181" s="144" t="s">
        <v>122</v>
      </c>
      <c r="G181" s="35" t="s">
        <v>879</v>
      </c>
      <c r="H181" s="15">
        <v>20010</v>
      </c>
      <c r="I181" s="40">
        <v>20810.400000000001</v>
      </c>
      <c r="J181" s="375"/>
      <c r="K181" s="361">
        <f t="shared" si="5"/>
        <v>-1</v>
      </c>
    </row>
    <row r="182" spans="1:11">
      <c r="A182" s="132">
        <v>178</v>
      </c>
      <c r="B182" s="35" t="s">
        <v>700</v>
      </c>
      <c r="C182" s="35" t="s">
        <v>793</v>
      </c>
      <c r="D182" s="35" t="s">
        <v>10</v>
      </c>
      <c r="E182" s="35">
        <v>1220424</v>
      </c>
      <c r="F182" s="144" t="s">
        <v>122</v>
      </c>
      <c r="G182" s="35" t="s">
        <v>880</v>
      </c>
      <c r="H182" s="15">
        <v>14840</v>
      </c>
      <c r="I182" s="40">
        <v>15433.6</v>
      </c>
      <c r="J182" s="375">
        <f t="shared" si="4"/>
        <v>16050.944000000001</v>
      </c>
      <c r="K182" s="361">
        <f t="shared" si="5"/>
        <v>4.0000000000000036E-2</v>
      </c>
    </row>
    <row r="183" spans="1:11">
      <c r="A183" s="135">
        <v>179</v>
      </c>
      <c r="B183" s="35" t="s">
        <v>700</v>
      </c>
      <c r="C183" s="35" t="s">
        <v>793</v>
      </c>
      <c r="D183" s="35" t="s">
        <v>10</v>
      </c>
      <c r="E183" s="35">
        <v>1220421</v>
      </c>
      <c r="F183" s="144" t="s">
        <v>122</v>
      </c>
      <c r="G183" s="35" t="s">
        <v>881</v>
      </c>
      <c r="H183" s="15">
        <v>18340</v>
      </c>
      <c r="I183" s="40">
        <v>19073.600000000002</v>
      </c>
      <c r="J183" s="375">
        <f t="shared" si="4"/>
        <v>19836.544000000002</v>
      </c>
      <c r="K183" s="361">
        <f t="shared" si="5"/>
        <v>4.0000000000000036E-2</v>
      </c>
    </row>
    <row r="184" spans="1:11">
      <c r="A184" s="132">
        <v>180</v>
      </c>
      <c r="B184" s="35" t="s">
        <v>700</v>
      </c>
      <c r="C184" s="35" t="s">
        <v>793</v>
      </c>
      <c r="D184" s="35" t="s">
        <v>10</v>
      </c>
      <c r="E184" s="35">
        <v>1220420</v>
      </c>
      <c r="F184" s="144" t="s">
        <v>122</v>
      </c>
      <c r="G184" s="35" t="s">
        <v>717</v>
      </c>
      <c r="H184" s="15">
        <v>25100</v>
      </c>
      <c r="I184" s="40">
        <v>26104</v>
      </c>
      <c r="J184" s="375">
        <f t="shared" si="4"/>
        <v>27148.16</v>
      </c>
      <c r="K184" s="361">
        <f t="shared" si="5"/>
        <v>4.0000000000000036E-2</v>
      </c>
    </row>
    <row r="185" spans="1:11">
      <c r="A185" s="135">
        <v>181</v>
      </c>
      <c r="B185" s="35" t="s">
        <v>700</v>
      </c>
      <c r="C185" s="35" t="s">
        <v>793</v>
      </c>
      <c r="D185" s="35" t="s">
        <v>10</v>
      </c>
      <c r="E185" s="35">
        <v>1220423</v>
      </c>
      <c r="F185" s="144" t="s">
        <v>122</v>
      </c>
      <c r="G185" s="35" t="s">
        <v>739</v>
      </c>
      <c r="H185" s="15">
        <v>31860</v>
      </c>
      <c r="I185" s="40">
        <v>33134.400000000001</v>
      </c>
      <c r="J185" s="375">
        <f t="shared" si="4"/>
        <v>34459.776000000005</v>
      </c>
      <c r="K185" s="361">
        <f t="shared" si="5"/>
        <v>4.0000000000000036E-2</v>
      </c>
    </row>
    <row r="186" spans="1:11">
      <c r="A186" s="132">
        <v>182</v>
      </c>
      <c r="B186" s="35" t="s">
        <v>700</v>
      </c>
      <c r="C186" s="35" t="s">
        <v>793</v>
      </c>
      <c r="D186" s="35" t="s">
        <v>10</v>
      </c>
      <c r="E186" s="35">
        <v>1220429</v>
      </c>
      <c r="F186" s="144" t="s">
        <v>122</v>
      </c>
      <c r="G186" s="35" t="s">
        <v>882</v>
      </c>
      <c r="H186" s="15">
        <v>41230</v>
      </c>
      <c r="I186" s="40">
        <v>42879.200000000004</v>
      </c>
      <c r="J186" s="375">
        <f t="shared" si="4"/>
        <v>44594.368000000009</v>
      </c>
      <c r="K186" s="361">
        <f t="shared" si="5"/>
        <v>4.0000000000000036E-2</v>
      </c>
    </row>
    <row r="187" spans="1:11">
      <c r="A187" s="135">
        <v>183</v>
      </c>
      <c r="B187" s="35" t="s">
        <v>700</v>
      </c>
      <c r="C187" s="35" t="s">
        <v>793</v>
      </c>
      <c r="D187" s="35" t="s">
        <v>10</v>
      </c>
      <c r="E187" s="35" t="s">
        <v>883</v>
      </c>
      <c r="F187" s="144" t="s">
        <v>122</v>
      </c>
      <c r="G187" s="35" t="s">
        <v>884</v>
      </c>
      <c r="H187" s="15">
        <v>42310</v>
      </c>
      <c r="I187" s="40">
        <v>44002.400000000001</v>
      </c>
      <c r="J187" s="375">
        <f t="shared" si="4"/>
        <v>45762.496000000006</v>
      </c>
      <c r="K187" s="361">
        <f t="shared" si="5"/>
        <v>4.0000000000000036E-2</v>
      </c>
    </row>
    <row r="188" spans="1:11">
      <c r="A188" s="132">
        <v>184</v>
      </c>
      <c r="B188" s="35" t="s">
        <v>700</v>
      </c>
      <c r="C188" s="35" t="s">
        <v>793</v>
      </c>
      <c r="D188" s="35" t="s">
        <v>10</v>
      </c>
      <c r="E188" s="35">
        <v>1221001</v>
      </c>
      <c r="F188" s="144" t="s">
        <v>122</v>
      </c>
      <c r="G188" s="35" t="s">
        <v>743</v>
      </c>
      <c r="H188" s="15">
        <v>13100</v>
      </c>
      <c r="I188" s="40">
        <v>13624</v>
      </c>
      <c r="J188" s="375"/>
      <c r="K188" s="361">
        <f t="shared" si="5"/>
        <v>-1</v>
      </c>
    </row>
    <row r="189" spans="1:11">
      <c r="A189" s="135">
        <v>185</v>
      </c>
      <c r="B189" s="35" t="s">
        <v>700</v>
      </c>
      <c r="C189" s="35" t="s">
        <v>793</v>
      </c>
      <c r="D189" s="35" t="s">
        <v>10</v>
      </c>
      <c r="E189" s="35">
        <v>1221002</v>
      </c>
      <c r="F189" s="144" t="s">
        <v>122</v>
      </c>
      <c r="G189" s="35" t="s">
        <v>744</v>
      </c>
      <c r="H189" s="15">
        <v>15750</v>
      </c>
      <c r="I189" s="40">
        <v>16380</v>
      </c>
      <c r="J189" s="375"/>
      <c r="K189" s="361">
        <f t="shared" si="5"/>
        <v>-1</v>
      </c>
    </row>
    <row r="190" spans="1:11">
      <c r="A190" s="132">
        <v>186</v>
      </c>
      <c r="B190" s="35" t="s">
        <v>700</v>
      </c>
      <c r="C190" s="35" t="s">
        <v>793</v>
      </c>
      <c r="D190" s="35" t="s">
        <v>10</v>
      </c>
      <c r="E190" s="35" t="s">
        <v>745</v>
      </c>
      <c r="F190" s="144" t="s">
        <v>122</v>
      </c>
      <c r="G190" s="35" t="s">
        <v>746</v>
      </c>
      <c r="H190" s="15">
        <v>26170</v>
      </c>
      <c r="I190" s="40">
        <v>27216.799999999999</v>
      </c>
      <c r="J190" s="375"/>
      <c r="K190" s="361">
        <f t="shared" si="5"/>
        <v>-1</v>
      </c>
    </row>
    <row r="191" spans="1:11">
      <c r="A191" s="135">
        <v>187</v>
      </c>
      <c r="B191" s="48" t="s">
        <v>700</v>
      </c>
      <c r="C191" s="48" t="s">
        <v>793</v>
      </c>
      <c r="D191" s="48" t="s">
        <v>10</v>
      </c>
      <c r="E191" s="48">
        <v>3280001</v>
      </c>
      <c r="F191" s="209" t="s">
        <v>122</v>
      </c>
      <c r="G191" s="48" t="s">
        <v>885</v>
      </c>
      <c r="H191" s="49">
        <v>3870</v>
      </c>
      <c r="I191" s="197">
        <v>4024.8</v>
      </c>
      <c r="J191" s="375"/>
      <c r="K191" s="361">
        <f t="shared" si="5"/>
        <v>-1</v>
      </c>
    </row>
    <row r="192" spans="1:11">
      <c r="A192" s="132">
        <v>188</v>
      </c>
      <c r="B192" s="48" t="s">
        <v>700</v>
      </c>
      <c r="C192" s="48" t="s">
        <v>793</v>
      </c>
      <c r="D192" s="48" t="s">
        <v>10</v>
      </c>
      <c r="E192" s="48"/>
      <c r="F192" s="209" t="s">
        <v>6</v>
      </c>
      <c r="G192" s="48" t="s">
        <v>153</v>
      </c>
      <c r="H192" s="49">
        <v>14810</v>
      </c>
      <c r="I192" s="197">
        <v>15402.4</v>
      </c>
      <c r="J192" s="375"/>
      <c r="K192" s="361">
        <f t="shared" si="5"/>
        <v>-1</v>
      </c>
    </row>
    <row r="193" spans="1:11">
      <c r="A193" s="135">
        <v>189</v>
      </c>
      <c r="B193" s="48" t="s">
        <v>700</v>
      </c>
      <c r="C193" s="48" t="s">
        <v>793</v>
      </c>
      <c r="D193" s="48" t="s">
        <v>10</v>
      </c>
      <c r="E193" s="48"/>
      <c r="F193" s="209" t="s">
        <v>6</v>
      </c>
      <c r="G193" s="48" t="s">
        <v>154</v>
      </c>
      <c r="H193" s="49">
        <v>9940</v>
      </c>
      <c r="I193" s="197">
        <v>10337.6</v>
      </c>
      <c r="J193" s="375"/>
      <c r="K193" s="361">
        <f t="shared" si="5"/>
        <v>-1</v>
      </c>
    </row>
    <row r="194" spans="1:11">
      <c r="A194" s="132">
        <v>190</v>
      </c>
      <c r="B194" s="48" t="s">
        <v>700</v>
      </c>
      <c r="C194" s="48" t="s">
        <v>793</v>
      </c>
      <c r="D194" s="48" t="s">
        <v>10</v>
      </c>
      <c r="E194" s="48">
        <v>99445</v>
      </c>
      <c r="F194" s="209" t="s">
        <v>6</v>
      </c>
      <c r="G194" s="48" t="s">
        <v>167</v>
      </c>
      <c r="H194" s="49">
        <v>11300</v>
      </c>
      <c r="I194" s="197">
        <v>11752</v>
      </c>
      <c r="J194" s="375"/>
      <c r="K194" s="361">
        <f t="shared" si="5"/>
        <v>-1</v>
      </c>
    </row>
    <row r="195" spans="1:11" ht="15.75" thickBot="1">
      <c r="A195" s="135">
        <v>191</v>
      </c>
      <c r="B195" s="188" t="s">
        <v>700</v>
      </c>
      <c r="C195" s="188" t="s">
        <v>793</v>
      </c>
      <c r="D195" s="188" t="s">
        <v>10</v>
      </c>
      <c r="E195" s="188">
        <v>43607</v>
      </c>
      <c r="F195" s="190" t="s">
        <v>6</v>
      </c>
      <c r="G195" s="188" t="s">
        <v>168</v>
      </c>
      <c r="H195" s="191">
        <v>8700</v>
      </c>
      <c r="I195" s="197">
        <v>9048</v>
      </c>
      <c r="J195" s="375"/>
      <c r="K195" s="361">
        <f t="shared" si="5"/>
        <v>-1</v>
      </c>
    </row>
    <row r="196" spans="1:11" ht="15.75" thickTop="1">
      <c r="A196" s="132">
        <v>192</v>
      </c>
      <c r="B196" s="37" t="s">
        <v>700</v>
      </c>
      <c r="C196" s="37" t="s">
        <v>793</v>
      </c>
      <c r="D196" s="37" t="s">
        <v>101</v>
      </c>
      <c r="E196" s="69">
        <v>1220136</v>
      </c>
      <c r="F196" s="21" t="s">
        <v>11</v>
      </c>
      <c r="G196" s="37" t="s">
        <v>886</v>
      </c>
      <c r="H196" s="40">
        <v>114022</v>
      </c>
      <c r="I196" s="40">
        <v>118582.88</v>
      </c>
      <c r="J196" s="375">
        <f t="shared" si="4"/>
        <v>123326.1952</v>
      </c>
      <c r="K196" s="361">
        <f t="shared" si="5"/>
        <v>4.0000000000000036E-2</v>
      </c>
    </row>
    <row r="197" spans="1:11">
      <c r="A197" s="135">
        <v>193</v>
      </c>
      <c r="B197" s="35" t="s">
        <v>700</v>
      </c>
      <c r="C197" s="35" t="s">
        <v>793</v>
      </c>
      <c r="D197" s="35" t="s">
        <v>101</v>
      </c>
      <c r="E197" s="61">
        <v>1220119</v>
      </c>
      <c r="F197" s="13" t="s">
        <v>11</v>
      </c>
      <c r="G197" s="35" t="s">
        <v>887</v>
      </c>
      <c r="H197" s="15">
        <v>120648.53000000001</v>
      </c>
      <c r="I197" s="40">
        <v>125474.47120000001</v>
      </c>
      <c r="J197" s="375">
        <f t="shared" si="4"/>
        <v>130493.45004800001</v>
      </c>
      <c r="K197" s="361">
        <f t="shared" si="5"/>
        <v>4.0000000000000036E-2</v>
      </c>
    </row>
    <row r="198" spans="1:11">
      <c r="A198" s="132">
        <v>194</v>
      </c>
      <c r="B198" s="35" t="s">
        <v>700</v>
      </c>
      <c r="C198" s="35" t="s">
        <v>793</v>
      </c>
      <c r="D198" s="35" t="s">
        <v>101</v>
      </c>
      <c r="E198" s="61">
        <v>1220118</v>
      </c>
      <c r="F198" s="13" t="s">
        <v>11</v>
      </c>
      <c r="G198" s="35" t="s">
        <v>888</v>
      </c>
      <c r="H198" s="15">
        <v>131242.32999999999</v>
      </c>
      <c r="I198" s="40">
        <v>136492.0232</v>
      </c>
      <c r="J198" s="375">
        <f t="shared" ref="J198:J261" si="6">I198*1.04</f>
        <v>141951.70412800001</v>
      </c>
      <c r="K198" s="361">
        <f t="shared" ref="K198:K261" si="7">J198/I198-1</f>
        <v>4.0000000000000036E-2</v>
      </c>
    </row>
    <row r="199" spans="1:11">
      <c r="A199" s="135">
        <v>195</v>
      </c>
      <c r="B199" s="35" t="s">
        <v>700</v>
      </c>
      <c r="C199" s="35" t="s">
        <v>793</v>
      </c>
      <c r="D199" s="35" t="s">
        <v>101</v>
      </c>
      <c r="E199" s="61">
        <v>1220139</v>
      </c>
      <c r="F199" s="13" t="s">
        <v>11</v>
      </c>
      <c r="G199" s="35" t="s">
        <v>889</v>
      </c>
      <c r="H199" s="15">
        <v>138095.87</v>
      </c>
      <c r="I199" s="40">
        <v>143619.70480000001</v>
      </c>
      <c r="J199" s="375">
        <f t="shared" si="6"/>
        <v>149364.49299200001</v>
      </c>
      <c r="K199" s="361">
        <f t="shared" si="7"/>
        <v>4.0000000000000036E-2</v>
      </c>
    </row>
    <row r="200" spans="1:11">
      <c r="A200" s="132">
        <v>196</v>
      </c>
      <c r="B200" s="35" t="s">
        <v>700</v>
      </c>
      <c r="C200" s="35" t="s">
        <v>793</v>
      </c>
      <c r="D200" s="35" t="s">
        <v>101</v>
      </c>
      <c r="E200" s="61">
        <v>1220440</v>
      </c>
      <c r="F200" s="13" t="s">
        <v>11</v>
      </c>
      <c r="G200" s="35" t="s">
        <v>890</v>
      </c>
      <c r="H200" s="15">
        <v>167553.12</v>
      </c>
      <c r="I200" s="40">
        <v>174255.24480000001</v>
      </c>
      <c r="J200" s="375">
        <f t="shared" si="6"/>
        <v>181225.45459200002</v>
      </c>
      <c r="K200" s="361">
        <f t="shared" si="7"/>
        <v>4.0000000000000036E-2</v>
      </c>
    </row>
    <row r="201" spans="1:11">
      <c r="A201" s="135">
        <v>197</v>
      </c>
      <c r="B201" s="35" t="s">
        <v>700</v>
      </c>
      <c r="C201" s="35" t="s">
        <v>793</v>
      </c>
      <c r="D201" s="35" t="s">
        <v>101</v>
      </c>
      <c r="E201" s="61">
        <v>1220144</v>
      </c>
      <c r="F201" s="13" t="s">
        <v>11</v>
      </c>
      <c r="G201" s="35" t="s">
        <v>891</v>
      </c>
      <c r="H201" s="15">
        <v>109081.82999999999</v>
      </c>
      <c r="I201" s="40">
        <v>113445.1032</v>
      </c>
      <c r="J201" s="375">
        <f t="shared" si="6"/>
        <v>117982.907328</v>
      </c>
      <c r="K201" s="361">
        <f t="shared" si="7"/>
        <v>4.0000000000000036E-2</v>
      </c>
    </row>
    <row r="202" spans="1:11">
      <c r="A202" s="132">
        <v>198</v>
      </c>
      <c r="B202" s="35" t="s">
        <v>700</v>
      </c>
      <c r="C202" s="35" t="s">
        <v>793</v>
      </c>
      <c r="D202" s="35" t="s">
        <v>101</v>
      </c>
      <c r="E202" s="61">
        <v>1220545</v>
      </c>
      <c r="F202" s="13" t="s">
        <v>11</v>
      </c>
      <c r="G202" s="35" t="s">
        <v>892</v>
      </c>
      <c r="H202" s="15">
        <v>115686.73999999998</v>
      </c>
      <c r="I202" s="40">
        <v>120314.20959999997</v>
      </c>
      <c r="J202" s="375">
        <f t="shared" si="6"/>
        <v>125126.77798399997</v>
      </c>
      <c r="K202" s="361">
        <f t="shared" si="7"/>
        <v>4.0000000000000036E-2</v>
      </c>
    </row>
    <row r="203" spans="1:11">
      <c r="A203" s="135">
        <v>199</v>
      </c>
      <c r="B203" s="35" t="s">
        <v>700</v>
      </c>
      <c r="C203" s="35" t="s">
        <v>793</v>
      </c>
      <c r="D203" s="35" t="s">
        <v>101</v>
      </c>
      <c r="E203" s="61">
        <v>1220546</v>
      </c>
      <c r="F203" s="13" t="s">
        <v>11</v>
      </c>
      <c r="G203" s="35" t="s">
        <v>893</v>
      </c>
      <c r="H203" s="15">
        <v>126706.25</v>
      </c>
      <c r="I203" s="40">
        <v>131774.5</v>
      </c>
      <c r="J203" s="375">
        <f t="shared" si="6"/>
        <v>137045.48000000001</v>
      </c>
      <c r="K203" s="361">
        <f t="shared" si="7"/>
        <v>4.0000000000000036E-2</v>
      </c>
    </row>
    <row r="204" spans="1:11">
      <c r="A204" s="132">
        <v>200</v>
      </c>
      <c r="B204" s="35" t="s">
        <v>700</v>
      </c>
      <c r="C204" s="35" t="s">
        <v>793</v>
      </c>
      <c r="D204" s="35" t="s">
        <v>101</v>
      </c>
      <c r="E204" s="61">
        <v>1220547</v>
      </c>
      <c r="F204" s="13" t="s">
        <v>11</v>
      </c>
      <c r="G204" s="35" t="s">
        <v>894</v>
      </c>
      <c r="H204" s="15">
        <v>133359.57499999998</v>
      </c>
      <c r="I204" s="40">
        <v>138693.95799999998</v>
      </c>
      <c r="J204" s="375">
        <f t="shared" si="6"/>
        <v>144241.71631999998</v>
      </c>
      <c r="K204" s="361">
        <f t="shared" si="7"/>
        <v>4.0000000000000036E-2</v>
      </c>
    </row>
    <row r="205" spans="1:11">
      <c r="A205" s="135">
        <v>201</v>
      </c>
      <c r="B205" s="35" t="s">
        <v>700</v>
      </c>
      <c r="C205" s="35" t="s">
        <v>793</v>
      </c>
      <c r="D205" s="35" t="s">
        <v>101</v>
      </c>
      <c r="E205" s="61">
        <v>1220748</v>
      </c>
      <c r="F205" s="13" t="s">
        <v>11</v>
      </c>
      <c r="G205" s="35" t="s">
        <v>895</v>
      </c>
      <c r="H205" s="15">
        <v>160277.99</v>
      </c>
      <c r="I205" s="40">
        <v>166689.1096</v>
      </c>
      <c r="J205" s="375">
        <f t="shared" si="6"/>
        <v>173356.67398399999</v>
      </c>
      <c r="K205" s="361">
        <f t="shared" si="7"/>
        <v>4.0000000000000036E-2</v>
      </c>
    </row>
    <row r="206" spans="1:11">
      <c r="A206" s="132">
        <v>202</v>
      </c>
      <c r="B206" s="35" t="s">
        <v>700</v>
      </c>
      <c r="C206" s="35" t="s">
        <v>793</v>
      </c>
      <c r="D206" s="35" t="s">
        <v>101</v>
      </c>
      <c r="E206" s="61">
        <v>1220549</v>
      </c>
      <c r="F206" s="13" t="s">
        <v>11</v>
      </c>
      <c r="G206" s="35" t="s">
        <v>896</v>
      </c>
      <c r="H206" s="15">
        <v>128591.99999999999</v>
      </c>
      <c r="I206" s="40">
        <v>133735.67999999999</v>
      </c>
      <c r="J206" s="375">
        <f t="shared" si="6"/>
        <v>139085.1072</v>
      </c>
      <c r="K206" s="361">
        <f t="shared" si="7"/>
        <v>4.0000000000000036E-2</v>
      </c>
    </row>
    <row r="207" spans="1:11">
      <c r="A207" s="135">
        <v>203</v>
      </c>
      <c r="B207" s="35" t="s">
        <v>700</v>
      </c>
      <c r="C207" s="35" t="s">
        <v>793</v>
      </c>
      <c r="D207" s="35" t="s">
        <v>101</v>
      </c>
      <c r="E207" s="61">
        <v>1220150</v>
      </c>
      <c r="F207" s="13" t="s">
        <v>11</v>
      </c>
      <c r="G207" s="35" t="s">
        <v>897</v>
      </c>
      <c r="H207" s="15">
        <v>136602.21</v>
      </c>
      <c r="I207" s="40">
        <v>142066.2984</v>
      </c>
      <c r="J207" s="375">
        <f t="shared" si="6"/>
        <v>147748.95033600001</v>
      </c>
      <c r="K207" s="361">
        <f t="shared" si="7"/>
        <v>4.0000000000000036E-2</v>
      </c>
    </row>
    <row r="208" spans="1:11">
      <c r="A208" s="132">
        <v>204</v>
      </c>
      <c r="B208" s="35" t="s">
        <v>700</v>
      </c>
      <c r="C208" s="35" t="s">
        <v>793</v>
      </c>
      <c r="D208" s="35" t="s">
        <v>101</v>
      </c>
      <c r="E208" s="61">
        <v>1220120</v>
      </c>
      <c r="F208" s="13" t="s">
        <v>11</v>
      </c>
      <c r="G208" s="35" t="s">
        <v>898</v>
      </c>
      <c r="H208" s="15">
        <v>148395.91999999998</v>
      </c>
      <c r="I208" s="40">
        <v>154331.7568</v>
      </c>
      <c r="J208" s="375">
        <f t="shared" si="6"/>
        <v>160505.027072</v>
      </c>
      <c r="K208" s="361">
        <f t="shared" si="7"/>
        <v>4.0000000000000036E-2</v>
      </c>
    </row>
    <row r="209" spans="1:11">
      <c r="A209" s="135">
        <v>205</v>
      </c>
      <c r="B209" s="35" t="s">
        <v>700</v>
      </c>
      <c r="C209" s="35" t="s">
        <v>793</v>
      </c>
      <c r="D209" s="35" t="s">
        <v>101</v>
      </c>
      <c r="E209" s="61">
        <v>1220252</v>
      </c>
      <c r="F209" s="13" t="s">
        <v>11</v>
      </c>
      <c r="G209" s="35" t="s">
        <v>899</v>
      </c>
      <c r="H209" s="15">
        <v>156416.94</v>
      </c>
      <c r="I209" s="40">
        <v>162673.6176</v>
      </c>
      <c r="J209" s="375">
        <f t="shared" si="6"/>
        <v>169180.56230399999</v>
      </c>
      <c r="K209" s="361">
        <f t="shared" si="7"/>
        <v>4.0000000000000036E-2</v>
      </c>
    </row>
    <row r="210" spans="1:11">
      <c r="A210" s="132">
        <v>206</v>
      </c>
      <c r="B210" s="35" t="s">
        <v>700</v>
      </c>
      <c r="C210" s="35" t="s">
        <v>793</v>
      </c>
      <c r="D210" s="35" t="s">
        <v>101</v>
      </c>
      <c r="E210" s="61">
        <v>1220117</v>
      </c>
      <c r="F210" s="13" t="s">
        <v>11</v>
      </c>
      <c r="G210" s="35" t="s">
        <v>900</v>
      </c>
      <c r="H210" s="15">
        <v>190825.16999999995</v>
      </c>
      <c r="I210" s="40">
        <v>198458.17679999996</v>
      </c>
      <c r="J210" s="375">
        <f t="shared" si="6"/>
        <v>206396.50387199997</v>
      </c>
      <c r="K210" s="361">
        <f t="shared" si="7"/>
        <v>4.0000000000000036E-2</v>
      </c>
    </row>
    <row r="211" spans="1:11">
      <c r="A211" s="135">
        <v>207</v>
      </c>
      <c r="B211" s="35" t="s">
        <v>700</v>
      </c>
      <c r="C211" s="35" t="s">
        <v>793</v>
      </c>
      <c r="D211" s="35" t="s">
        <v>101</v>
      </c>
      <c r="E211" s="61">
        <v>1220153</v>
      </c>
      <c r="F211" s="13" t="s">
        <v>11</v>
      </c>
      <c r="G211" s="35" t="s">
        <v>901</v>
      </c>
      <c r="H211" s="15">
        <v>142974</v>
      </c>
      <c r="I211" s="40">
        <v>148692.96</v>
      </c>
      <c r="J211" s="375">
        <f t="shared" si="6"/>
        <v>154640.6784</v>
      </c>
      <c r="K211" s="361">
        <f t="shared" si="7"/>
        <v>4.0000000000000036E-2</v>
      </c>
    </row>
    <row r="212" spans="1:11">
      <c r="A212" s="132">
        <v>208</v>
      </c>
      <c r="B212" s="35" t="s">
        <v>700</v>
      </c>
      <c r="C212" s="35" t="s">
        <v>793</v>
      </c>
      <c r="D212" s="35" t="s">
        <v>101</v>
      </c>
      <c r="E212" s="61">
        <v>1220154</v>
      </c>
      <c r="F212" s="13" t="s">
        <v>11</v>
      </c>
      <c r="G212" s="35" t="s">
        <v>902</v>
      </c>
      <c r="H212" s="15">
        <v>156173.00999999998</v>
      </c>
      <c r="I212" s="40">
        <v>162419.93039999998</v>
      </c>
      <c r="J212" s="375">
        <f t="shared" si="6"/>
        <v>168916.72761599999</v>
      </c>
      <c r="K212" s="361">
        <f t="shared" si="7"/>
        <v>4.0000000000000036E-2</v>
      </c>
    </row>
    <row r="213" spans="1:11">
      <c r="A213" s="135">
        <v>209</v>
      </c>
      <c r="B213" s="35" t="s">
        <v>700</v>
      </c>
      <c r="C213" s="35" t="s">
        <v>793</v>
      </c>
      <c r="D213" s="35" t="s">
        <v>101</v>
      </c>
      <c r="E213" s="61">
        <v>1220555</v>
      </c>
      <c r="F213" s="13" t="s">
        <v>11</v>
      </c>
      <c r="G213" s="35" t="s">
        <v>903</v>
      </c>
      <c r="H213" s="15">
        <v>164421.03999999995</v>
      </c>
      <c r="I213" s="40">
        <v>170997.88159999996</v>
      </c>
      <c r="J213" s="375">
        <f t="shared" si="6"/>
        <v>177837.79686399997</v>
      </c>
      <c r="K213" s="361">
        <f t="shared" si="7"/>
        <v>4.0000000000000036E-2</v>
      </c>
    </row>
    <row r="214" spans="1:11">
      <c r="A214" s="132">
        <v>210</v>
      </c>
      <c r="B214" s="35" t="s">
        <v>700</v>
      </c>
      <c r="C214" s="35" t="s">
        <v>793</v>
      </c>
      <c r="D214" s="35" t="s">
        <v>101</v>
      </c>
      <c r="E214" s="35">
        <v>1280036</v>
      </c>
      <c r="F214" s="13" t="s">
        <v>11</v>
      </c>
      <c r="G214" s="35" t="s">
        <v>904</v>
      </c>
      <c r="H214" s="15">
        <v>102554</v>
      </c>
      <c r="I214" s="40">
        <v>106656.16</v>
      </c>
      <c r="J214" s="375">
        <f t="shared" si="6"/>
        <v>110922.40640000001</v>
      </c>
      <c r="K214" s="361">
        <f t="shared" si="7"/>
        <v>4.0000000000000036E-2</v>
      </c>
    </row>
    <row r="215" spans="1:11">
      <c r="A215" s="135">
        <v>211</v>
      </c>
      <c r="B215" s="35" t="s">
        <v>700</v>
      </c>
      <c r="C215" s="35" t="s">
        <v>793</v>
      </c>
      <c r="D215" s="35" t="s">
        <v>101</v>
      </c>
      <c r="E215" s="35">
        <v>1280037</v>
      </c>
      <c r="F215" s="13" t="s">
        <v>11</v>
      </c>
      <c r="G215" s="35" t="s">
        <v>905</v>
      </c>
      <c r="H215" s="15">
        <v>108888.65999999999</v>
      </c>
      <c r="I215" s="40">
        <v>113244.2064</v>
      </c>
      <c r="J215" s="375">
        <f t="shared" si="6"/>
        <v>117773.97465600001</v>
      </c>
      <c r="K215" s="361">
        <f t="shared" si="7"/>
        <v>4.0000000000000036E-2</v>
      </c>
    </row>
    <row r="216" spans="1:11">
      <c r="A216" s="132">
        <v>212</v>
      </c>
      <c r="B216" s="35" t="s">
        <v>700</v>
      </c>
      <c r="C216" s="35" t="s">
        <v>793</v>
      </c>
      <c r="D216" s="35" t="s">
        <v>101</v>
      </c>
      <c r="E216" s="35">
        <v>1280038</v>
      </c>
      <c r="F216" s="13" t="s">
        <v>11</v>
      </c>
      <c r="G216" s="35" t="s">
        <v>906</v>
      </c>
      <c r="H216" s="15">
        <v>117860.95999999999</v>
      </c>
      <c r="I216" s="40">
        <v>122575.39839999999</v>
      </c>
      <c r="J216" s="375">
        <f t="shared" si="6"/>
        <v>127478.414336</v>
      </c>
      <c r="K216" s="361">
        <f t="shared" si="7"/>
        <v>4.0000000000000036E-2</v>
      </c>
    </row>
    <row r="217" spans="1:11">
      <c r="A217" s="135">
        <v>213</v>
      </c>
      <c r="B217" s="35" t="s">
        <v>700</v>
      </c>
      <c r="C217" s="35" t="s">
        <v>793</v>
      </c>
      <c r="D217" s="35" t="s">
        <v>101</v>
      </c>
      <c r="E217" s="35">
        <v>1280039</v>
      </c>
      <c r="F217" s="13" t="s">
        <v>11</v>
      </c>
      <c r="G217" s="35" t="s">
        <v>907</v>
      </c>
      <c r="H217" s="15">
        <v>123990.23</v>
      </c>
      <c r="I217" s="40">
        <v>128949.8392</v>
      </c>
      <c r="J217" s="375">
        <f t="shared" si="6"/>
        <v>134107.83276799999</v>
      </c>
      <c r="K217" s="361">
        <f t="shared" si="7"/>
        <v>4.0000000000000036E-2</v>
      </c>
    </row>
    <row r="218" spans="1:11">
      <c r="A218" s="132">
        <v>214</v>
      </c>
      <c r="B218" s="35" t="s">
        <v>700</v>
      </c>
      <c r="C218" s="35" t="s">
        <v>793</v>
      </c>
      <c r="D218" s="35" t="s">
        <v>101</v>
      </c>
      <c r="E218" s="35">
        <v>1280040</v>
      </c>
      <c r="F218" s="13" t="s">
        <v>11</v>
      </c>
      <c r="G218" s="35" t="s">
        <v>908</v>
      </c>
      <c r="H218" s="15">
        <v>150172.04999999999</v>
      </c>
      <c r="I218" s="40">
        <v>156178.932</v>
      </c>
      <c r="J218" s="375">
        <f t="shared" si="6"/>
        <v>162426.08928000001</v>
      </c>
      <c r="K218" s="361">
        <f t="shared" si="7"/>
        <v>4.0000000000000036E-2</v>
      </c>
    </row>
    <row r="219" spans="1:11">
      <c r="A219" s="135">
        <v>215</v>
      </c>
      <c r="B219" s="35" t="s">
        <v>700</v>
      </c>
      <c r="C219" s="35" t="s">
        <v>793</v>
      </c>
      <c r="D219" s="35" t="s">
        <v>101</v>
      </c>
      <c r="E219" s="35">
        <v>1280044</v>
      </c>
      <c r="F219" s="13" t="s">
        <v>11</v>
      </c>
      <c r="G219" s="35" t="s">
        <v>909</v>
      </c>
      <c r="H219" s="15">
        <v>99076</v>
      </c>
      <c r="I219" s="40">
        <v>103039.04000000001</v>
      </c>
      <c r="J219" s="375">
        <f t="shared" si="6"/>
        <v>107160.60160000001</v>
      </c>
      <c r="K219" s="361">
        <f t="shared" si="7"/>
        <v>4.0000000000000036E-2</v>
      </c>
    </row>
    <row r="220" spans="1:11">
      <c r="A220" s="132">
        <v>216</v>
      </c>
      <c r="B220" s="35" t="s">
        <v>700</v>
      </c>
      <c r="C220" s="35" t="s">
        <v>793</v>
      </c>
      <c r="D220" s="35" t="s">
        <v>101</v>
      </c>
      <c r="E220" s="35">
        <v>1280045</v>
      </c>
      <c r="F220" s="13" t="s">
        <v>11</v>
      </c>
      <c r="G220" s="35" t="s">
        <v>910</v>
      </c>
      <c r="H220" s="15">
        <v>104948.65</v>
      </c>
      <c r="I220" s="40">
        <v>109146.59599999999</v>
      </c>
      <c r="J220" s="375">
        <f t="shared" si="6"/>
        <v>113512.45984</v>
      </c>
      <c r="K220" s="361">
        <f t="shared" si="7"/>
        <v>4.0000000000000036E-2</v>
      </c>
    </row>
    <row r="221" spans="1:11">
      <c r="A221" s="135">
        <v>217</v>
      </c>
      <c r="B221" s="35" t="s">
        <v>700</v>
      </c>
      <c r="C221" s="35" t="s">
        <v>793</v>
      </c>
      <c r="D221" s="35" t="s">
        <v>101</v>
      </c>
      <c r="E221" s="35">
        <v>1280046</v>
      </c>
      <c r="F221" s="13" t="s">
        <v>11</v>
      </c>
      <c r="G221" s="35" t="s">
        <v>911</v>
      </c>
      <c r="H221" s="15">
        <v>114233.03</v>
      </c>
      <c r="I221" s="40">
        <v>118802.3512</v>
      </c>
      <c r="J221" s="375">
        <f t="shared" si="6"/>
        <v>123554.445248</v>
      </c>
      <c r="K221" s="361">
        <f t="shared" si="7"/>
        <v>4.0000000000000036E-2</v>
      </c>
    </row>
    <row r="222" spans="1:11">
      <c r="A222" s="132">
        <v>218</v>
      </c>
      <c r="B222" s="35" t="s">
        <v>700</v>
      </c>
      <c r="C222" s="35" t="s">
        <v>793</v>
      </c>
      <c r="D222" s="35" t="s">
        <v>101</v>
      </c>
      <c r="E222" s="35">
        <v>1280047</v>
      </c>
      <c r="F222" s="13" t="s">
        <v>11</v>
      </c>
      <c r="G222" s="35" t="s">
        <v>912</v>
      </c>
      <c r="H222" s="15">
        <v>119814.844</v>
      </c>
      <c r="I222" s="40">
        <v>124607.43776</v>
      </c>
      <c r="J222" s="375">
        <f t="shared" si="6"/>
        <v>129591.73527040001</v>
      </c>
      <c r="K222" s="361">
        <f t="shared" si="7"/>
        <v>4.0000000000000036E-2</v>
      </c>
    </row>
    <row r="223" spans="1:11">
      <c r="A223" s="135">
        <v>219</v>
      </c>
      <c r="B223" s="35" t="s">
        <v>700</v>
      </c>
      <c r="C223" s="35" t="s">
        <v>793</v>
      </c>
      <c r="D223" s="35" t="s">
        <v>101</v>
      </c>
      <c r="E223" s="35">
        <v>1280048</v>
      </c>
      <c r="F223" s="13" t="s">
        <v>11</v>
      </c>
      <c r="G223" s="35" t="s">
        <v>913</v>
      </c>
      <c r="H223" s="15">
        <v>147486.64499999999</v>
      </c>
      <c r="I223" s="40">
        <v>153386.11079999999</v>
      </c>
      <c r="J223" s="375">
        <f t="shared" si="6"/>
        <v>159521.55523200001</v>
      </c>
      <c r="K223" s="361">
        <f t="shared" si="7"/>
        <v>4.0000000000000036E-2</v>
      </c>
    </row>
    <row r="224" spans="1:11">
      <c r="A224" s="132">
        <v>220</v>
      </c>
      <c r="B224" s="35" t="s">
        <v>700</v>
      </c>
      <c r="C224" s="35" t="s">
        <v>793</v>
      </c>
      <c r="D224" s="35" t="s">
        <v>101</v>
      </c>
      <c r="E224" s="35">
        <v>1280049</v>
      </c>
      <c r="F224" s="13" t="s">
        <v>11</v>
      </c>
      <c r="G224" s="35" t="s">
        <v>914</v>
      </c>
      <c r="H224" s="15">
        <v>115150</v>
      </c>
      <c r="I224" s="40">
        <v>119756</v>
      </c>
      <c r="J224" s="375">
        <f t="shared" si="6"/>
        <v>124546.24000000001</v>
      </c>
      <c r="K224" s="361">
        <f t="shared" si="7"/>
        <v>4.0000000000000036E-2</v>
      </c>
    </row>
    <row r="225" spans="1:11">
      <c r="A225" s="135">
        <v>221</v>
      </c>
      <c r="B225" s="35" t="s">
        <v>700</v>
      </c>
      <c r="C225" s="35" t="s">
        <v>793</v>
      </c>
      <c r="D225" s="35" t="s">
        <v>101</v>
      </c>
      <c r="E225" s="35">
        <v>1280050</v>
      </c>
      <c r="F225" s="13" t="s">
        <v>11</v>
      </c>
      <c r="G225" s="35" t="s">
        <v>915</v>
      </c>
      <c r="H225" s="15">
        <v>122003.54</v>
      </c>
      <c r="I225" s="40">
        <v>126883.6816</v>
      </c>
      <c r="J225" s="375">
        <f t="shared" si="6"/>
        <v>131959.02886399999</v>
      </c>
      <c r="K225" s="361">
        <f t="shared" si="7"/>
        <v>4.0000000000000036E-2</v>
      </c>
    </row>
    <row r="226" spans="1:11">
      <c r="A226" s="132">
        <v>222</v>
      </c>
      <c r="B226" s="35" t="s">
        <v>700</v>
      </c>
      <c r="C226" s="35" t="s">
        <v>793</v>
      </c>
      <c r="D226" s="35" t="s">
        <v>101</v>
      </c>
      <c r="E226" s="35">
        <v>1280051</v>
      </c>
      <c r="F226" s="13" t="s">
        <v>11</v>
      </c>
      <c r="G226" s="35" t="s">
        <v>916</v>
      </c>
      <c r="H226" s="15">
        <v>132348.71</v>
      </c>
      <c r="I226" s="40">
        <v>137642.65839999999</v>
      </c>
      <c r="J226" s="375">
        <f t="shared" si="6"/>
        <v>143148.36473599999</v>
      </c>
      <c r="K226" s="361">
        <f t="shared" si="7"/>
        <v>4.0000000000000036E-2</v>
      </c>
    </row>
    <row r="227" spans="1:11">
      <c r="A227" s="135">
        <v>223</v>
      </c>
      <c r="B227" s="35" t="s">
        <v>700</v>
      </c>
      <c r="C227" s="35" t="s">
        <v>793</v>
      </c>
      <c r="D227" s="35" t="s">
        <v>101</v>
      </c>
      <c r="E227" s="35">
        <v>1280052</v>
      </c>
      <c r="F227" s="13" t="s">
        <v>11</v>
      </c>
      <c r="G227" s="35" t="s">
        <v>917</v>
      </c>
      <c r="H227" s="15">
        <v>139915.71</v>
      </c>
      <c r="I227" s="40">
        <v>145512.33840000001</v>
      </c>
      <c r="J227" s="375">
        <f t="shared" si="6"/>
        <v>151332.831936</v>
      </c>
      <c r="K227" s="361">
        <f t="shared" si="7"/>
        <v>4.0000000000000036E-2</v>
      </c>
    </row>
    <row r="228" spans="1:11">
      <c r="A228" s="132">
        <v>224</v>
      </c>
      <c r="B228" s="35" t="s">
        <v>700</v>
      </c>
      <c r="C228" s="35" t="s">
        <v>793</v>
      </c>
      <c r="D228" s="35" t="s">
        <v>101</v>
      </c>
      <c r="E228" s="35">
        <v>1280018</v>
      </c>
      <c r="F228" s="13" t="s">
        <v>11</v>
      </c>
      <c r="G228" s="35" t="s">
        <v>918</v>
      </c>
      <c r="H228" s="15">
        <v>170345.85999999996</v>
      </c>
      <c r="I228" s="40">
        <v>177159.69439999995</v>
      </c>
      <c r="J228" s="375">
        <f t="shared" si="6"/>
        <v>184246.08217599997</v>
      </c>
      <c r="K228" s="361">
        <f t="shared" si="7"/>
        <v>4.0000000000000036E-2</v>
      </c>
    </row>
    <row r="229" spans="1:11">
      <c r="A229" s="135">
        <v>225</v>
      </c>
      <c r="B229" s="35" t="s">
        <v>700</v>
      </c>
      <c r="C229" s="35" t="s">
        <v>793</v>
      </c>
      <c r="D229" s="35" t="s">
        <v>101</v>
      </c>
      <c r="E229" s="35">
        <v>1280053</v>
      </c>
      <c r="F229" s="13" t="s">
        <v>11</v>
      </c>
      <c r="G229" s="35" t="s">
        <v>919</v>
      </c>
      <c r="H229" s="15">
        <v>126054</v>
      </c>
      <c r="I229" s="40">
        <v>131096.16</v>
      </c>
      <c r="J229" s="375">
        <f t="shared" si="6"/>
        <v>136340.00640000001</v>
      </c>
      <c r="K229" s="361">
        <f t="shared" si="7"/>
        <v>4.0000000000000036E-2</v>
      </c>
    </row>
    <row r="230" spans="1:11">
      <c r="A230" s="132">
        <v>226</v>
      </c>
      <c r="B230" s="35" t="s">
        <v>700</v>
      </c>
      <c r="C230" s="35" t="s">
        <v>793</v>
      </c>
      <c r="D230" s="35" t="s">
        <v>101</v>
      </c>
      <c r="E230" s="35">
        <v>1280054</v>
      </c>
      <c r="F230" s="13" t="s">
        <v>11</v>
      </c>
      <c r="G230" s="35" t="s">
        <v>920</v>
      </c>
      <c r="H230" s="15">
        <v>137609.88999999998</v>
      </c>
      <c r="I230" s="40">
        <v>143114.2856</v>
      </c>
      <c r="J230" s="375">
        <f t="shared" si="6"/>
        <v>148838.857024</v>
      </c>
      <c r="K230" s="361">
        <f t="shared" si="7"/>
        <v>4.0000000000000036E-2</v>
      </c>
    </row>
    <row r="231" spans="1:11">
      <c r="A231" s="135">
        <v>227</v>
      </c>
      <c r="B231" s="35" t="s">
        <v>700</v>
      </c>
      <c r="C231" s="35" t="s">
        <v>793</v>
      </c>
      <c r="D231" s="35" t="s">
        <v>101</v>
      </c>
      <c r="E231" s="35">
        <v>1280055</v>
      </c>
      <c r="F231" s="13" t="s">
        <v>11</v>
      </c>
      <c r="G231" s="35" t="s">
        <v>921</v>
      </c>
      <c r="H231" s="15">
        <v>145403.9</v>
      </c>
      <c r="I231" s="40">
        <v>151220.05600000001</v>
      </c>
      <c r="J231" s="375">
        <f t="shared" si="6"/>
        <v>157268.85824000003</v>
      </c>
      <c r="K231" s="361">
        <f t="shared" si="7"/>
        <v>4.0000000000000036E-2</v>
      </c>
    </row>
    <row r="232" spans="1:11">
      <c r="A232" s="132">
        <v>228</v>
      </c>
      <c r="B232" s="35" t="s">
        <v>700</v>
      </c>
      <c r="C232" s="35" t="s">
        <v>793</v>
      </c>
      <c r="D232" s="35" t="s">
        <v>101</v>
      </c>
      <c r="E232" s="35">
        <v>1280043</v>
      </c>
      <c r="F232" s="13" t="s">
        <v>11</v>
      </c>
      <c r="G232" s="35" t="s">
        <v>922</v>
      </c>
      <c r="H232" s="15">
        <v>153684.35999999999</v>
      </c>
      <c r="I232" s="40">
        <v>159831.73439999999</v>
      </c>
      <c r="J232" s="375">
        <f t="shared" si="6"/>
        <v>166225.003776</v>
      </c>
      <c r="K232" s="361">
        <f t="shared" si="7"/>
        <v>4.0000000000000036E-2</v>
      </c>
    </row>
    <row r="233" spans="1:11">
      <c r="A233" s="135">
        <v>229</v>
      </c>
      <c r="B233" s="35" t="s">
        <v>700</v>
      </c>
      <c r="C233" s="35" t="s">
        <v>793</v>
      </c>
      <c r="D233" s="35" t="s">
        <v>101</v>
      </c>
      <c r="E233" s="35">
        <v>1280041</v>
      </c>
      <c r="F233" s="13" t="s">
        <v>11</v>
      </c>
      <c r="G233" s="35" t="s">
        <v>923</v>
      </c>
      <c r="H233" s="15">
        <v>156711.16</v>
      </c>
      <c r="I233" s="40">
        <v>162979.60640000002</v>
      </c>
      <c r="J233" s="375">
        <f t="shared" si="6"/>
        <v>169498.79065600003</v>
      </c>
      <c r="K233" s="361">
        <f t="shared" si="7"/>
        <v>4.0000000000000036E-2</v>
      </c>
    </row>
    <row r="234" spans="1:11">
      <c r="A234" s="132">
        <v>230</v>
      </c>
      <c r="B234" s="35" t="s">
        <v>700</v>
      </c>
      <c r="C234" s="35" t="s">
        <v>793</v>
      </c>
      <c r="D234" s="35" t="s">
        <v>101</v>
      </c>
      <c r="E234" s="208">
        <v>1280015</v>
      </c>
      <c r="F234" s="13" t="s">
        <v>11</v>
      </c>
      <c r="G234" s="35" t="s">
        <v>924</v>
      </c>
      <c r="H234" s="15">
        <v>106972</v>
      </c>
      <c r="I234" s="40">
        <v>111250.88</v>
      </c>
      <c r="J234" s="375">
        <f t="shared" si="6"/>
        <v>115700.9152</v>
      </c>
      <c r="K234" s="361">
        <f t="shared" si="7"/>
        <v>4.0000000000000036E-2</v>
      </c>
    </row>
    <row r="235" spans="1:11">
      <c r="A235" s="135">
        <v>231</v>
      </c>
      <c r="B235" s="35" t="s">
        <v>700</v>
      </c>
      <c r="C235" s="35" t="s">
        <v>793</v>
      </c>
      <c r="D235" s="35" t="s">
        <v>101</v>
      </c>
      <c r="E235" s="202">
        <v>1280016</v>
      </c>
      <c r="F235" s="13" t="s">
        <v>11</v>
      </c>
      <c r="G235" s="35" t="s">
        <v>925</v>
      </c>
      <c r="H235" s="15">
        <v>119219.73000000001</v>
      </c>
      <c r="I235" s="40">
        <v>123988.51920000001</v>
      </c>
      <c r="J235" s="375">
        <f t="shared" si="6"/>
        <v>128948.05996800002</v>
      </c>
      <c r="K235" s="361">
        <f t="shared" si="7"/>
        <v>4.0000000000000036E-2</v>
      </c>
    </row>
    <row r="236" spans="1:11">
      <c r="A236" s="132">
        <v>232</v>
      </c>
      <c r="B236" s="35" t="s">
        <v>700</v>
      </c>
      <c r="C236" s="35" t="s">
        <v>793</v>
      </c>
      <c r="D236" s="35" t="s">
        <v>101</v>
      </c>
      <c r="E236" s="202">
        <v>1280017</v>
      </c>
      <c r="F236" s="13" t="s">
        <v>11</v>
      </c>
      <c r="G236" s="35" t="s">
        <v>926</v>
      </c>
      <c r="H236" s="15">
        <v>142580.13999999998</v>
      </c>
      <c r="I236" s="40">
        <v>148283.3456</v>
      </c>
      <c r="J236" s="375">
        <f t="shared" si="6"/>
        <v>154214.679424</v>
      </c>
      <c r="K236" s="361">
        <f t="shared" si="7"/>
        <v>4.0000000000000036E-2</v>
      </c>
    </row>
    <row r="237" spans="1:11">
      <c r="A237" s="135">
        <v>233</v>
      </c>
      <c r="B237" s="35" t="s">
        <v>700</v>
      </c>
      <c r="C237" s="35" t="s">
        <v>793</v>
      </c>
      <c r="D237" s="35" t="s">
        <v>101</v>
      </c>
      <c r="E237" s="202">
        <v>1280020</v>
      </c>
      <c r="F237" s="13" t="s">
        <v>11</v>
      </c>
      <c r="G237" s="35" t="s">
        <v>927</v>
      </c>
      <c r="H237" s="15">
        <v>160243.68</v>
      </c>
      <c r="I237" s="40">
        <v>166653.42720000001</v>
      </c>
      <c r="J237" s="375">
        <f t="shared" si="6"/>
        <v>173319.56428800002</v>
      </c>
      <c r="K237" s="361">
        <f t="shared" si="7"/>
        <v>4.0000000000000036E-2</v>
      </c>
    </row>
    <row r="238" spans="1:11">
      <c r="A238" s="132">
        <v>234</v>
      </c>
      <c r="B238" s="35" t="s">
        <v>700</v>
      </c>
      <c r="C238" s="35" t="s">
        <v>793</v>
      </c>
      <c r="D238" s="35" t="s">
        <v>101</v>
      </c>
      <c r="E238" s="202">
        <v>1280030</v>
      </c>
      <c r="F238" s="13" t="s">
        <v>11</v>
      </c>
      <c r="G238" s="35" t="s">
        <v>928</v>
      </c>
      <c r="H238" s="15">
        <v>194230.31999999995</v>
      </c>
      <c r="I238" s="40">
        <v>201999.53279999996</v>
      </c>
      <c r="J238" s="375">
        <f t="shared" si="6"/>
        <v>210079.51411199998</v>
      </c>
      <c r="K238" s="361">
        <f t="shared" si="7"/>
        <v>4.0000000000000036E-2</v>
      </c>
    </row>
    <row r="239" spans="1:11">
      <c r="A239" s="135">
        <v>235</v>
      </c>
      <c r="B239" s="35" t="s">
        <v>700</v>
      </c>
      <c r="C239" s="35" t="s">
        <v>793</v>
      </c>
      <c r="D239" s="35" t="s">
        <v>101</v>
      </c>
      <c r="E239" s="202">
        <v>1280031</v>
      </c>
      <c r="F239" s="13" t="s">
        <v>11</v>
      </c>
      <c r="G239" s="35" t="s">
        <v>929</v>
      </c>
      <c r="H239" s="15">
        <v>129132.49999999999</v>
      </c>
      <c r="I239" s="40">
        <v>134297.79999999999</v>
      </c>
      <c r="J239" s="375">
        <f t="shared" si="6"/>
        <v>139669.712</v>
      </c>
      <c r="K239" s="361">
        <f t="shared" si="7"/>
        <v>4.0000000000000036E-2</v>
      </c>
    </row>
    <row r="240" spans="1:11">
      <c r="A240" s="132">
        <v>236</v>
      </c>
      <c r="B240" s="35" t="s">
        <v>700</v>
      </c>
      <c r="C240" s="35" t="s">
        <v>793</v>
      </c>
      <c r="D240" s="35" t="s">
        <v>101</v>
      </c>
      <c r="E240" s="202">
        <v>1280032</v>
      </c>
      <c r="F240" s="13" t="s">
        <v>11</v>
      </c>
      <c r="G240" s="35" t="s">
        <v>930</v>
      </c>
      <c r="H240" s="15">
        <v>124174</v>
      </c>
      <c r="I240" s="40">
        <v>129140.96</v>
      </c>
      <c r="J240" s="375">
        <f t="shared" si="6"/>
        <v>134306.59840000002</v>
      </c>
      <c r="K240" s="361">
        <f t="shared" si="7"/>
        <v>4.0000000000000036E-2</v>
      </c>
    </row>
    <row r="241" spans="1:11">
      <c r="A241" s="135">
        <v>237</v>
      </c>
      <c r="B241" s="35" t="s">
        <v>700</v>
      </c>
      <c r="C241" s="35" t="s">
        <v>793</v>
      </c>
      <c r="D241" s="35" t="s">
        <v>101</v>
      </c>
      <c r="E241" s="202">
        <v>1280033</v>
      </c>
      <c r="F241" s="13" t="s">
        <v>11</v>
      </c>
      <c r="G241" s="35" t="s">
        <v>931</v>
      </c>
      <c r="H241" s="15">
        <v>150853.07999999996</v>
      </c>
      <c r="I241" s="40">
        <v>156887.20319999996</v>
      </c>
      <c r="J241" s="375">
        <f t="shared" si="6"/>
        <v>163162.69132799996</v>
      </c>
      <c r="K241" s="361">
        <f t="shared" si="7"/>
        <v>4.0000000000000036E-2</v>
      </c>
    </row>
    <row r="242" spans="1:11">
      <c r="A242" s="132">
        <v>238</v>
      </c>
      <c r="B242" s="35" t="s">
        <v>700</v>
      </c>
      <c r="C242" s="35" t="s">
        <v>793</v>
      </c>
      <c r="D242" s="35" t="s">
        <v>101</v>
      </c>
      <c r="E242" s="202">
        <v>1280034</v>
      </c>
      <c r="F242" s="13" t="s">
        <v>11</v>
      </c>
      <c r="G242" s="35" t="s">
        <v>932</v>
      </c>
      <c r="H242" s="15">
        <v>171338.02999999997</v>
      </c>
      <c r="I242" s="40">
        <v>178191.55119999999</v>
      </c>
      <c r="J242" s="375">
        <f t="shared" si="6"/>
        <v>185319.21324799999</v>
      </c>
      <c r="K242" s="361">
        <f t="shared" si="7"/>
        <v>4.0000000000000036E-2</v>
      </c>
    </row>
    <row r="243" spans="1:11">
      <c r="A243" s="135">
        <v>239</v>
      </c>
      <c r="B243" s="35" t="s">
        <v>700</v>
      </c>
      <c r="C243" s="35" t="s">
        <v>793</v>
      </c>
      <c r="D243" s="35" t="s">
        <v>101</v>
      </c>
      <c r="E243" s="202">
        <v>1280056</v>
      </c>
      <c r="F243" s="13" t="s">
        <v>11</v>
      </c>
      <c r="G243" s="35" t="s">
        <v>933</v>
      </c>
      <c r="H243" s="15">
        <v>210729.66999999995</v>
      </c>
      <c r="I243" s="40">
        <v>219158.85679999995</v>
      </c>
      <c r="J243" s="375">
        <f t="shared" si="6"/>
        <v>227925.21107199995</v>
      </c>
      <c r="K243" s="361">
        <f t="shared" si="7"/>
        <v>4.0000000000000036E-2</v>
      </c>
    </row>
    <row r="244" spans="1:11">
      <c r="A244" s="132">
        <v>240</v>
      </c>
      <c r="B244" s="35" t="s">
        <v>700</v>
      </c>
      <c r="C244" s="35" t="s">
        <v>793</v>
      </c>
      <c r="D244" s="35" t="s">
        <v>101</v>
      </c>
      <c r="E244" s="202">
        <v>1280057</v>
      </c>
      <c r="F244" s="13" t="s">
        <v>11</v>
      </c>
      <c r="G244" s="35" t="s">
        <v>934</v>
      </c>
      <c r="H244" s="15">
        <v>143726</v>
      </c>
      <c r="I244" s="40">
        <v>149475.04</v>
      </c>
      <c r="J244" s="375">
        <f t="shared" si="6"/>
        <v>155454.04160000003</v>
      </c>
      <c r="K244" s="361">
        <f t="shared" si="7"/>
        <v>4.0000000000000036E-2</v>
      </c>
    </row>
    <row r="245" spans="1:11">
      <c r="A245" s="135">
        <v>241</v>
      </c>
      <c r="B245" s="35" t="s">
        <v>700</v>
      </c>
      <c r="C245" s="35" t="s">
        <v>793</v>
      </c>
      <c r="D245" s="35" t="s">
        <v>101</v>
      </c>
      <c r="E245" s="202">
        <v>1280058</v>
      </c>
      <c r="F245" s="13" t="s">
        <v>11</v>
      </c>
      <c r="G245" s="35" t="s">
        <v>935</v>
      </c>
      <c r="H245" s="15">
        <v>172696.79999999996</v>
      </c>
      <c r="I245" s="40">
        <v>179604.67199999996</v>
      </c>
      <c r="J245" s="375">
        <f t="shared" si="6"/>
        <v>186788.85887999996</v>
      </c>
      <c r="K245" s="361">
        <f t="shared" si="7"/>
        <v>4.0000000000000036E-2</v>
      </c>
    </row>
    <row r="246" spans="1:11">
      <c r="A246" s="132">
        <v>242</v>
      </c>
      <c r="B246" s="35" t="s">
        <v>700</v>
      </c>
      <c r="C246" s="35" t="s">
        <v>793</v>
      </c>
      <c r="D246" s="35" t="s">
        <v>101</v>
      </c>
      <c r="E246" s="202">
        <v>1280059</v>
      </c>
      <c r="F246" s="13" t="s">
        <v>11</v>
      </c>
      <c r="G246" s="35" t="s">
        <v>936</v>
      </c>
      <c r="H246" s="15">
        <v>194878.91999999995</v>
      </c>
      <c r="I246" s="40">
        <v>202674.07679999995</v>
      </c>
      <c r="J246" s="375">
        <f t="shared" si="6"/>
        <v>210781.03987199996</v>
      </c>
      <c r="K246" s="361">
        <f t="shared" si="7"/>
        <v>4.0000000000000036E-2</v>
      </c>
    </row>
    <row r="247" spans="1:11">
      <c r="A247" s="135">
        <v>243</v>
      </c>
      <c r="B247" s="35" t="s">
        <v>700</v>
      </c>
      <c r="C247" s="35" t="s">
        <v>793</v>
      </c>
      <c r="D247" s="35" t="s">
        <v>101</v>
      </c>
      <c r="E247" s="80">
        <v>1280064</v>
      </c>
      <c r="F247" s="13" t="s">
        <v>11</v>
      </c>
      <c r="G247" s="35" t="s">
        <v>937</v>
      </c>
      <c r="H247" s="15">
        <v>215158.47999999995</v>
      </c>
      <c r="I247" s="40">
        <v>223764.81919999997</v>
      </c>
      <c r="J247" s="375">
        <f t="shared" si="6"/>
        <v>232715.41196799997</v>
      </c>
      <c r="K247" s="361">
        <f t="shared" si="7"/>
        <v>4.0000000000000036E-2</v>
      </c>
    </row>
    <row r="248" spans="1:11">
      <c r="A248" s="132">
        <v>244</v>
      </c>
      <c r="B248" s="37" t="s">
        <v>700</v>
      </c>
      <c r="C248" s="37" t="s">
        <v>793</v>
      </c>
      <c r="D248" s="37" t="s">
        <v>101</v>
      </c>
      <c r="E248" s="37" t="s">
        <v>849</v>
      </c>
      <c r="F248" s="198" t="s">
        <v>6</v>
      </c>
      <c r="G248" s="37" t="s">
        <v>850</v>
      </c>
      <c r="H248" s="40">
        <v>12050</v>
      </c>
      <c r="I248" s="40">
        <v>12532</v>
      </c>
      <c r="J248" s="375"/>
      <c r="K248" s="361">
        <f t="shared" si="7"/>
        <v>-1</v>
      </c>
    </row>
    <row r="249" spans="1:11">
      <c r="A249" s="135">
        <v>245</v>
      </c>
      <c r="B249" s="35" t="s">
        <v>700</v>
      </c>
      <c r="C249" s="35" t="s">
        <v>793</v>
      </c>
      <c r="D249" s="35" t="s">
        <v>101</v>
      </c>
      <c r="E249" s="35">
        <v>3220527</v>
      </c>
      <c r="F249" s="144" t="s">
        <v>6</v>
      </c>
      <c r="G249" s="35" t="s">
        <v>851</v>
      </c>
      <c r="H249" s="15">
        <v>12050</v>
      </c>
      <c r="I249" s="40">
        <v>12532</v>
      </c>
      <c r="J249" s="375"/>
      <c r="K249" s="361">
        <f t="shared" si="7"/>
        <v>-1</v>
      </c>
    </row>
    <row r="250" spans="1:11">
      <c r="A250" s="132">
        <v>246</v>
      </c>
      <c r="B250" s="35" t="s">
        <v>700</v>
      </c>
      <c r="C250" s="35" t="s">
        <v>793</v>
      </c>
      <c r="D250" s="35" t="s">
        <v>101</v>
      </c>
      <c r="E250" s="35">
        <v>3220528</v>
      </c>
      <c r="F250" s="144" t="s">
        <v>6</v>
      </c>
      <c r="G250" s="35" t="s">
        <v>852</v>
      </c>
      <c r="H250" s="15">
        <v>12050</v>
      </c>
      <c r="I250" s="40">
        <v>12532</v>
      </c>
      <c r="J250" s="375"/>
      <c r="K250" s="361">
        <f t="shared" si="7"/>
        <v>-1</v>
      </c>
    </row>
    <row r="251" spans="1:11">
      <c r="A251" s="135">
        <v>247</v>
      </c>
      <c r="B251" s="35" t="s">
        <v>700</v>
      </c>
      <c r="C251" s="35" t="s">
        <v>793</v>
      </c>
      <c r="D251" s="35" t="s">
        <v>101</v>
      </c>
      <c r="E251" s="35">
        <v>3220529</v>
      </c>
      <c r="F251" s="144" t="s">
        <v>6</v>
      </c>
      <c r="G251" s="35" t="s">
        <v>853</v>
      </c>
      <c r="H251" s="15">
        <v>13410</v>
      </c>
      <c r="I251" s="40">
        <v>13946.4</v>
      </c>
      <c r="J251" s="375"/>
      <c r="K251" s="361">
        <f t="shared" si="7"/>
        <v>-1</v>
      </c>
    </row>
    <row r="252" spans="1:11">
      <c r="A252" s="132">
        <v>248</v>
      </c>
      <c r="B252" s="35" t="s">
        <v>700</v>
      </c>
      <c r="C252" s="35" t="s">
        <v>793</v>
      </c>
      <c r="D252" s="35" t="s">
        <v>101</v>
      </c>
      <c r="E252" s="35">
        <v>3220530</v>
      </c>
      <c r="F252" s="144" t="s">
        <v>6</v>
      </c>
      <c r="G252" s="35" t="s">
        <v>854</v>
      </c>
      <c r="H252" s="15">
        <v>13410</v>
      </c>
      <c r="I252" s="40">
        <v>13946.4</v>
      </c>
      <c r="J252" s="375"/>
      <c r="K252" s="361">
        <f t="shared" si="7"/>
        <v>-1</v>
      </c>
    </row>
    <row r="253" spans="1:11">
      <c r="A253" s="135">
        <v>249</v>
      </c>
      <c r="B253" s="35" t="s">
        <v>700</v>
      </c>
      <c r="C253" s="35" t="s">
        <v>793</v>
      </c>
      <c r="D253" s="35" t="s">
        <v>101</v>
      </c>
      <c r="E253" s="35">
        <v>3220531</v>
      </c>
      <c r="F253" s="144" t="s">
        <v>6</v>
      </c>
      <c r="G253" s="35" t="s">
        <v>855</v>
      </c>
      <c r="H253" s="15">
        <v>13410</v>
      </c>
      <c r="I253" s="40">
        <v>13946.4</v>
      </c>
      <c r="J253" s="375"/>
      <c r="K253" s="361">
        <f t="shared" si="7"/>
        <v>-1</v>
      </c>
    </row>
    <row r="254" spans="1:11">
      <c r="A254" s="132">
        <v>250</v>
      </c>
      <c r="B254" s="35" t="s">
        <v>700</v>
      </c>
      <c r="C254" s="35" t="s">
        <v>793</v>
      </c>
      <c r="D254" s="35" t="s">
        <v>101</v>
      </c>
      <c r="E254" s="35">
        <v>3220532</v>
      </c>
      <c r="F254" s="144" t="s">
        <v>6</v>
      </c>
      <c r="G254" s="35" t="s">
        <v>856</v>
      </c>
      <c r="H254" s="15">
        <v>13410</v>
      </c>
      <c r="I254" s="40">
        <v>13946.4</v>
      </c>
      <c r="J254" s="375"/>
      <c r="K254" s="361">
        <f t="shared" si="7"/>
        <v>-1</v>
      </c>
    </row>
    <row r="255" spans="1:11">
      <c r="A255" s="135">
        <v>251</v>
      </c>
      <c r="B255" s="35" t="s">
        <v>700</v>
      </c>
      <c r="C255" s="35" t="s">
        <v>793</v>
      </c>
      <c r="D255" s="35" t="s">
        <v>101</v>
      </c>
      <c r="E255" s="35">
        <v>3220533</v>
      </c>
      <c r="F255" s="144" t="s">
        <v>6</v>
      </c>
      <c r="G255" s="35" t="s">
        <v>857</v>
      </c>
      <c r="H255" s="15">
        <v>11450</v>
      </c>
      <c r="I255" s="40">
        <v>11908</v>
      </c>
      <c r="J255" s="375"/>
      <c r="K255" s="361">
        <f t="shared" si="7"/>
        <v>-1</v>
      </c>
    </row>
    <row r="256" spans="1:11">
      <c r="A256" s="132">
        <v>252</v>
      </c>
      <c r="B256" s="35" t="s">
        <v>700</v>
      </c>
      <c r="C256" s="35" t="s">
        <v>793</v>
      </c>
      <c r="D256" s="35" t="s">
        <v>101</v>
      </c>
      <c r="E256" s="35">
        <v>3220534</v>
      </c>
      <c r="F256" s="144" t="s">
        <v>6</v>
      </c>
      <c r="G256" s="35" t="s">
        <v>858</v>
      </c>
      <c r="H256" s="15">
        <v>11450</v>
      </c>
      <c r="I256" s="40">
        <v>11908</v>
      </c>
      <c r="J256" s="375"/>
      <c r="K256" s="361">
        <f t="shared" si="7"/>
        <v>-1</v>
      </c>
    </row>
    <row r="257" spans="1:11">
      <c r="A257" s="135">
        <v>253</v>
      </c>
      <c r="B257" s="35" t="s">
        <v>700</v>
      </c>
      <c r="C257" s="35" t="s">
        <v>793</v>
      </c>
      <c r="D257" s="35" t="s">
        <v>101</v>
      </c>
      <c r="E257" s="35">
        <v>2140114</v>
      </c>
      <c r="F257" s="144" t="s">
        <v>122</v>
      </c>
      <c r="G257" s="35" t="s">
        <v>859</v>
      </c>
      <c r="H257" s="15">
        <v>16370</v>
      </c>
      <c r="I257" s="40">
        <v>17024.8</v>
      </c>
      <c r="J257" s="375"/>
      <c r="K257" s="361">
        <f t="shared" si="7"/>
        <v>-1</v>
      </c>
    </row>
    <row r="258" spans="1:11">
      <c r="A258" s="132">
        <v>254</v>
      </c>
      <c r="B258" s="35" t="s">
        <v>700</v>
      </c>
      <c r="C258" s="35" t="s">
        <v>793</v>
      </c>
      <c r="D258" s="35" t="s">
        <v>101</v>
      </c>
      <c r="E258" s="35">
        <v>3280051</v>
      </c>
      <c r="F258" s="144" t="s">
        <v>6</v>
      </c>
      <c r="G258" s="35" t="s">
        <v>860</v>
      </c>
      <c r="H258" s="15">
        <v>21090</v>
      </c>
      <c r="I258" s="40">
        <v>21933.600000000002</v>
      </c>
      <c r="J258" s="375"/>
      <c r="K258" s="361">
        <f t="shared" si="7"/>
        <v>-1</v>
      </c>
    </row>
    <row r="259" spans="1:11">
      <c r="A259" s="135">
        <v>255</v>
      </c>
      <c r="B259" s="35" t="s">
        <v>700</v>
      </c>
      <c r="C259" s="35" t="s">
        <v>793</v>
      </c>
      <c r="D259" s="35" t="s">
        <v>101</v>
      </c>
      <c r="E259" s="35">
        <v>3280050</v>
      </c>
      <c r="F259" s="144" t="s">
        <v>6</v>
      </c>
      <c r="G259" s="35" t="s">
        <v>861</v>
      </c>
      <c r="H259" s="15">
        <v>22130</v>
      </c>
      <c r="I259" s="40">
        <v>23015.200000000001</v>
      </c>
      <c r="J259" s="375"/>
      <c r="K259" s="361">
        <f t="shared" si="7"/>
        <v>-1</v>
      </c>
    </row>
    <row r="260" spans="1:11">
      <c r="A260" s="132">
        <v>256</v>
      </c>
      <c r="B260" s="35" t="s">
        <v>700</v>
      </c>
      <c r="C260" s="35" t="s">
        <v>793</v>
      </c>
      <c r="D260" s="35" t="s">
        <v>101</v>
      </c>
      <c r="E260" s="35">
        <v>3220156</v>
      </c>
      <c r="F260" s="144" t="s">
        <v>122</v>
      </c>
      <c r="G260" s="35" t="s">
        <v>862</v>
      </c>
      <c r="H260" s="15">
        <v>5300</v>
      </c>
      <c r="I260" s="40">
        <v>5512</v>
      </c>
      <c r="J260" s="375"/>
      <c r="K260" s="361">
        <f t="shared" si="7"/>
        <v>-1</v>
      </c>
    </row>
    <row r="261" spans="1:11">
      <c r="A261" s="135">
        <v>257</v>
      </c>
      <c r="B261" s="35" t="s">
        <v>700</v>
      </c>
      <c r="C261" s="35" t="s">
        <v>793</v>
      </c>
      <c r="D261" s="35" t="s">
        <v>101</v>
      </c>
      <c r="E261" s="35">
        <v>3220157</v>
      </c>
      <c r="F261" s="144" t="s">
        <v>122</v>
      </c>
      <c r="G261" s="35" t="s">
        <v>863</v>
      </c>
      <c r="H261" s="15">
        <v>5300</v>
      </c>
      <c r="I261" s="40">
        <v>5512</v>
      </c>
      <c r="J261" s="375"/>
      <c r="K261" s="361">
        <f t="shared" si="7"/>
        <v>-1</v>
      </c>
    </row>
    <row r="262" spans="1:11">
      <c r="A262" s="132">
        <v>258</v>
      </c>
      <c r="B262" s="35" t="s">
        <v>700</v>
      </c>
      <c r="C262" s="35" t="s">
        <v>793</v>
      </c>
      <c r="D262" s="35" t="s">
        <v>101</v>
      </c>
      <c r="E262" s="35">
        <v>3220161</v>
      </c>
      <c r="F262" s="144" t="s">
        <v>122</v>
      </c>
      <c r="G262" s="35" t="s">
        <v>792</v>
      </c>
      <c r="H262" s="15">
        <v>3880</v>
      </c>
      <c r="I262" s="40">
        <v>4035.2000000000003</v>
      </c>
      <c r="J262" s="375"/>
      <c r="K262" s="361">
        <f t="shared" ref="K262:K325" si="8">J262/I262-1</f>
        <v>-1</v>
      </c>
    </row>
    <row r="263" spans="1:11">
      <c r="A263" s="135">
        <v>259</v>
      </c>
      <c r="B263" s="35" t="s">
        <v>700</v>
      </c>
      <c r="C263" s="35" t="s">
        <v>793</v>
      </c>
      <c r="D263" s="35" t="s">
        <v>101</v>
      </c>
      <c r="E263" s="35" t="s">
        <v>864</v>
      </c>
      <c r="F263" s="144" t="s">
        <v>122</v>
      </c>
      <c r="G263" s="35" t="s">
        <v>865</v>
      </c>
      <c r="H263" s="15">
        <v>6620</v>
      </c>
      <c r="I263" s="40">
        <v>6884.8</v>
      </c>
      <c r="J263" s="375"/>
      <c r="K263" s="361">
        <f t="shared" si="8"/>
        <v>-1</v>
      </c>
    </row>
    <row r="264" spans="1:11">
      <c r="A264" s="132">
        <v>260</v>
      </c>
      <c r="B264" s="35" t="s">
        <v>700</v>
      </c>
      <c r="C264" s="35" t="s">
        <v>793</v>
      </c>
      <c r="D264" s="35" t="s">
        <v>101</v>
      </c>
      <c r="E264" s="35" t="s">
        <v>866</v>
      </c>
      <c r="F264" s="144" t="s">
        <v>122</v>
      </c>
      <c r="G264" s="35" t="s">
        <v>867</v>
      </c>
      <c r="H264" s="15">
        <v>7730</v>
      </c>
      <c r="I264" s="40">
        <v>8039.2000000000007</v>
      </c>
      <c r="J264" s="375"/>
      <c r="K264" s="361">
        <f t="shared" si="8"/>
        <v>-1</v>
      </c>
    </row>
    <row r="265" spans="1:11">
      <c r="A265" s="135">
        <v>261</v>
      </c>
      <c r="B265" s="35" t="s">
        <v>700</v>
      </c>
      <c r="C265" s="35" t="s">
        <v>793</v>
      </c>
      <c r="D265" s="35" t="s">
        <v>101</v>
      </c>
      <c r="E265" s="35" t="s">
        <v>868</v>
      </c>
      <c r="F265" s="144" t="s">
        <v>122</v>
      </c>
      <c r="G265" s="35" t="s">
        <v>869</v>
      </c>
      <c r="H265" s="15">
        <v>10210</v>
      </c>
      <c r="I265" s="40">
        <v>10618.4</v>
      </c>
      <c r="J265" s="375"/>
      <c r="K265" s="361">
        <f t="shared" si="8"/>
        <v>-1</v>
      </c>
    </row>
    <row r="266" spans="1:11">
      <c r="A266" s="132">
        <v>262</v>
      </c>
      <c r="B266" s="35" t="s">
        <v>700</v>
      </c>
      <c r="C266" s="35" t="s">
        <v>793</v>
      </c>
      <c r="D266" s="35" t="s">
        <v>101</v>
      </c>
      <c r="E266" s="35" t="s">
        <v>870</v>
      </c>
      <c r="F266" s="144" t="s">
        <v>122</v>
      </c>
      <c r="G266" s="35" t="s">
        <v>871</v>
      </c>
      <c r="H266" s="15">
        <v>13070</v>
      </c>
      <c r="I266" s="40">
        <v>13592.800000000001</v>
      </c>
      <c r="J266" s="375"/>
      <c r="K266" s="361">
        <f t="shared" si="8"/>
        <v>-1</v>
      </c>
    </row>
    <row r="267" spans="1:11">
      <c r="A267" s="135">
        <v>263</v>
      </c>
      <c r="B267" s="35" t="s">
        <v>700</v>
      </c>
      <c r="C267" s="35" t="s">
        <v>793</v>
      </c>
      <c r="D267" s="35" t="s">
        <v>101</v>
      </c>
      <c r="E267" s="35" t="s">
        <v>872</v>
      </c>
      <c r="F267" s="144" t="s">
        <v>122</v>
      </c>
      <c r="G267" s="35" t="s">
        <v>873</v>
      </c>
      <c r="H267" s="15">
        <v>9620</v>
      </c>
      <c r="I267" s="40">
        <v>10004.800000000001</v>
      </c>
      <c r="J267" s="375"/>
      <c r="K267" s="361">
        <f t="shared" si="8"/>
        <v>-1</v>
      </c>
    </row>
    <row r="268" spans="1:11">
      <c r="A268" s="132">
        <v>264</v>
      </c>
      <c r="B268" s="35" t="s">
        <v>700</v>
      </c>
      <c r="C268" s="35" t="s">
        <v>793</v>
      </c>
      <c r="D268" s="35" t="s">
        <v>101</v>
      </c>
      <c r="E268" s="35" t="s">
        <v>874</v>
      </c>
      <c r="F268" s="144" t="s">
        <v>122</v>
      </c>
      <c r="G268" s="35" t="s">
        <v>875</v>
      </c>
      <c r="H268" s="15">
        <v>10660</v>
      </c>
      <c r="I268" s="40">
        <v>11086.4</v>
      </c>
      <c r="J268" s="375"/>
      <c r="K268" s="361">
        <f t="shared" si="8"/>
        <v>-1</v>
      </c>
    </row>
    <row r="269" spans="1:11">
      <c r="A269" s="135">
        <v>265</v>
      </c>
      <c r="B269" s="35" t="s">
        <v>700</v>
      </c>
      <c r="C269" s="35" t="s">
        <v>793</v>
      </c>
      <c r="D269" s="35" t="s">
        <v>101</v>
      </c>
      <c r="E269" s="35" t="s">
        <v>876</v>
      </c>
      <c r="F269" s="144" t="s">
        <v>122</v>
      </c>
      <c r="G269" s="35" t="s">
        <v>877</v>
      </c>
      <c r="H269" s="15">
        <v>15440</v>
      </c>
      <c r="I269" s="40">
        <v>16057.6</v>
      </c>
      <c r="J269" s="375"/>
      <c r="K269" s="361">
        <f t="shared" si="8"/>
        <v>-1</v>
      </c>
    </row>
    <row r="270" spans="1:11">
      <c r="A270" s="132">
        <v>266</v>
      </c>
      <c r="B270" s="35" t="s">
        <v>700</v>
      </c>
      <c r="C270" s="35" t="s">
        <v>793</v>
      </c>
      <c r="D270" s="35" t="s">
        <v>101</v>
      </c>
      <c r="E270" s="35" t="s">
        <v>878</v>
      </c>
      <c r="F270" s="144" t="s">
        <v>122</v>
      </c>
      <c r="G270" s="35" t="s">
        <v>879</v>
      </c>
      <c r="H270" s="15">
        <v>20010</v>
      </c>
      <c r="I270" s="40">
        <v>20810.400000000001</v>
      </c>
      <c r="J270" s="375"/>
      <c r="K270" s="361">
        <f t="shared" si="8"/>
        <v>-1</v>
      </c>
    </row>
    <row r="271" spans="1:11">
      <c r="A271" s="135">
        <v>267</v>
      </c>
      <c r="B271" s="35" t="s">
        <v>700</v>
      </c>
      <c r="C271" s="35" t="s">
        <v>793</v>
      </c>
      <c r="D271" s="35" t="s">
        <v>101</v>
      </c>
      <c r="E271" s="35">
        <v>1220424</v>
      </c>
      <c r="F271" s="144" t="s">
        <v>122</v>
      </c>
      <c r="G271" s="35" t="s">
        <v>880</v>
      </c>
      <c r="H271" s="15">
        <v>14840</v>
      </c>
      <c r="I271" s="40">
        <v>15433.6</v>
      </c>
      <c r="J271" s="375">
        <f t="shared" ref="J262:J325" si="9">I271*1.04</f>
        <v>16050.944000000001</v>
      </c>
      <c r="K271" s="361">
        <f t="shared" si="8"/>
        <v>4.0000000000000036E-2</v>
      </c>
    </row>
    <row r="272" spans="1:11">
      <c r="A272" s="132">
        <v>268</v>
      </c>
      <c r="B272" s="35" t="s">
        <v>700</v>
      </c>
      <c r="C272" s="35" t="s">
        <v>793</v>
      </c>
      <c r="D272" s="35" t="s">
        <v>101</v>
      </c>
      <c r="E272" s="35">
        <v>1220421</v>
      </c>
      <c r="F272" s="144" t="s">
        <v>122</v>
      </c>
      <c r="G272" s="35" t="s">
        <v>881</v>
      </c>
      <c r="H272" s="15">
        <v>18340</v>
      </c>
      <c r="I272" s="40">
        <v>19073.600000000002</v>
      </c>
      <c r="J272" s="375">
        <f t="shared" si="9"/>
        <v>19836.544000000002</v>
      </c>
      <c r="K272" s="361">
        <f t="shared" si="8"/>
        <v>4.0000000000000036E-2</v>
      </c>
    </row>
    <row r="273" spans="1:11">
      <c r="A273" s="135">
        <v>269</v>
      </c>
      <c r="B273" s="35" t="s">
        <v>700</v>
      </c>
      <c r="C273" s="35" t="s">
        <v>793</v>
      </c>
      <c r="D273" s="35" t="s">
        <v>101</v>
      </c>
      <c r="E273" s="35">
        <v>1220420</v>
      </c>
      <c r="F273" s="144" t="s">
        <v>122</v>
      </c>
      <c r="G273" s="35" t="s">
        <v>717</v>
      </c>
      <c r="H273" s="15">
        <v>25100</v>
      </c>
      <c r="I273" s="40">
        <v>26104</v>
      </c>
      <c r="J273" s="375">
        <f t="shared" si="9"/>
        <v>27148.16</v>
      </c>
      <c r="K273" s="361">
        <f t="shared" si="8"/>
        <v>4.0000000000000036E-2</v>
      </c>
    </row>
    <row r="274" spans="1:11">
      <c r="A274" s="132">
        <v>270</v>
      </c>
      <c r="B274" s="35" t="s">
        <v>700</v>
      </c>
      <c r="C274" s="35" t="s">
        <v>793</v>
      </c>
      <c r="D274" s="35" t="s">
        <v>101</v>
      </c>
      <c r="E274" s="35">
        <v>1220423</v>
      </c>
      <c r="F274" s="144" t="s">
        <v>122</v>
      </c>
      <c r="G274" s="35" t="s">
        <v>739</v>
      </c>
      <c r="H274" s="15">
        <v>31860</v>
      </c>
      <c r="I274" s="40">
        <v>33134.400000000001</v>
      </c>
      <c r="J274" s="375">
        <f t="shared" si="9"/>
        <v>34459.776000000005</v>
      </c>
      <c r="K274" s="361">
        <f t="shared" si="8"/>
        <v>4.0000000000000036E-2</v>
      </c>
    </row>
    <row r="275" spans="1:11">
      <c r="A275" s="135">
        <v>271</v>
      </c>
      <c r="B275" s="35" t="s">
        <v>700</v>
      </c>
      <c r="C275" s="35" t="s">
        <v>793</v>
      </c>
      <c r="D275" s="35" t="s">
        <v>101</v>
      </c>
      <c r="E275" s="35">
        <v>1220429</v>
      </c>
      <c r="F275" s="144" t="s">
        <v>122</v>
      </c>
      <c r="G275" s="35" t="s">
        <v>882</v>
      </c>
      <c r="H275" s="15">
        <v>41230</v>
      </c>
      <c r="I275" s="40">
        <v>42879.200000000004</v>
      </c>
      <c r="J275" s="375">
        <f t="shared" si="9"/>
        <v>44594.368000000009</v>
      </c>
      <c r="K275" s="361">
        <f t="shared" si="8"/>
        <v>4.0000000000000036E-2</v>
      </c>
    </row>
    <row r="276" spans="1:11">
      <c r="A276" s="132">
        <v>272</v>
      </c>
      <c r="B276" s="35" t="s">
        <v>700</v>
      </c>
      <c r="C276" s="35" t="s">
        <v>793</v>
      </c>
      <c r="D276" s="35" t="s">
        <v>101</v>
      </c>
      <c r="E276" s="35" t="s">
        <v>883</v>
      </c>
      <c r="F276" s="144" t="s">
        <v>122</v>
      </c>
      <c r="G276" s="35" t="s">
        <v>884</v>
      </c>
      <c r="H276" s="15">
        <v>42310</v>
      </c>
      <c r="I276" s="40">
        <v>44002.400000000001</v>
      </c>
      <c r="J276" s="375">
        <f t="shared" si="9"/>
        <v>45762.496000000006</v>
      </c>
      <c r="K276" s="361">
        <f t="shared" si="8"/>
        <v>4.0000000000000036E-2</v>
      </c>
    </row>
    <row r="277" spans="1:11">
      <c r="A277" s="135">
        <v>273</v>
      </c>
      <c r="B277" s="35" t="s">
        <v>700</v>
      </c>
      <c r="C277" s="35" t="s">
        <v>793</v>
      </c>
      <c r="D277" s="35" t="s">
        <v>101</v>
      </c>
      <c r="E277" s="35">
        <v>1221001</v>
      </c>
      <c r="F277" s="144" t="s">
        <v>122</v>
      </c>
      <c r="G277" s="35" t="s">
        <v>743</v>
      </c>
      <c r="H277" s="15">
        <v>13100</v>
      </c>
      <c r="I277" s="40">
        <v>13624</v>
      </c>
      <c r="J277" s="375"/>
      <c r="K277" s="361">
        <f t="shared" si="8"/>
        <v>-1</v>
      </c>
    </row>
    <row r="278" spans="1:11">
      <c r="A278" s="132">
        <v>274</v>
      </c>
      <c r="B278" s="35" t="s">
        <v>700</v>
      </c>
      <c r="C278" s="35" t="s">
        <v>793</v>
      </c>
      <c r="D278" s="35" t="s">
        <v>101</v>
      </c>
      <c r="E278" s="35">
        <v>1221002</v>
      </c>
      <c r="F278" s="144" t="s">
        <v>122</v>
      </c>
      <c r="G278" s="35" t="s">
        <v>744</v>
      </c>
      <c r="H278" s="15">
        <v>15750</v>
      </c>
      <c r="I278" s="40">
        <v>16380</v>
      </c>
      <c r="J278" s="375"/>
      <c r="K278" s="361">
        <f t="shared" si="8"/>
        <v>-1</v>
      </c>
    </row>
    <row r="279" spans="1:11">
      <c r="A279" s="135">
        <v>275</v>
      </c>
      <c r="B279" s="35" t="s">
        <v>700</v>
      </c>
      <c r="C279" s="35" t="s">
        <v>793</v>
      </c>
      <c r="D279" s="35" t="s">
        <v>101</v>
      </c>
      <c r="E279" s="35" t="s">
        <v>745</v>
      </c>
      <c r="F279" s="144" t="s">
        <v>122</v>
      </c>
      <c r="G279" s="35" t="s">
        <v>746</v>
      </c>
      <c r="H279" s="15">
        <v>26170</v>
      </c>
      <c r="I279" s="40">
        <v>27216.799999999999</v>
      </c>
      <c r="J279" s="375"/>
      <c r="K279" s="361">
        <f t="shared" si="8"/>
        <v>-1</v>
      </c>
    </row>
    <row r="280" spans="1:11">
      <c r="A280" s="132">
        <v>276</v>
      </c>
      <c r="B280" s="35" t="s">
        <v>700</v>
      </c>
      <c r="C280" s="35" t="s">
        <v>793</v>
      </c>
      <c r="D280" s="35" t="s">
        <v>101</v>
      </c>
      <c r="E280" s="35">
        <v>3280001</v>
      </c>
      <c r="F280" s="144" t="s">
        <v>122</v>
      </c>
      <c r="G280" s="35" t="s">
        <v>885</v>
      </c>
      <c r="H280" s="15">
        <v>3870</v>
      </c>
      <c r="I280" s="40">
        <v>4024.8</v>
      </c>
      <c r="J280" s="375"/>
      <c r="K280" s="361">
        <f t="shared" si="8"/>
        <v>-1</v>
      </c>
    </row>
    <row r="281" spans="1:11">
      <c r="A281" s="135">
        <v>277</v>
      </c>
      <c r="B281" s="35" t="s">
        <v>700</v>
      </c>
      <c r="C281" s="35" t="s">
        <v>793</v>
      </c>
      <c r="D281" s="35" t="s">
        <v>101</v>
      </c>
      <c r="E281" s="35"/>
      <c r="F281" s="144" t="s">
        <v>6</v>
      </c>
      <c r="G281" s="35" t="s">
        <v>153</v>
      </c>
      <c r="H281" s="49">
        <v>14810</v>
      </c>
      <c r="I281" s="197">
        <v>15402.4</v>
      </c>
      <c r="J281" s="375"/>
      <c r="K281" s="361">
        <f t="shared" si="8"/>
        <v>-1</v>
      </c>
    </row>
    <row r="282" spans="1:11">
      <c r="A282" s="132">
        <v>278</v>
      </c>
      <c r="B282" s="35" t="s">
        <v>700</v>
      </c>
      <c r="C282" s="35" t="s">
        <v>793</v>
      </c>
      <c r="D282" s="35" t="s">
        <v>101</v>
      </c>
      <c r="E282" s="35"/>
      <c r="F282" s="144" t="s">
        <v>6</v>
      </c>
      <c r="G282" s="35" t="s">
        <v>154</v>
      </c>
      <c r="H282" s="15">
        <v>9940</v>
      </c>
      <c r="I282" s="40">
        <v>10337.6</v>
      </c>
      <c r="J282" s="375"/>
      <c r="K282" s="361">
        <f t="shared" si="8"/>
        <v>-1</v>
      </c>
    </row>
    <row r="283" spans="1:11">
      <c r="A283" s="135">
        <v>279</v>
      </c>
      <c r="B283" s="35" t="s">
        <v>700</v>
      </c>
      <c r="C283" s="35" t="s">
        <v>793</v>
      </c>
      <c r="D283" s="35" t="s">
        <v>101</v>
      </c>
      <c r="E283" s="35">
        <v>99445</v>
      </c>
      <c r="F283" s="144" t="s">
        <v>6</v>
      </c>
      <c r="G283" s="35" t="s">
        <v>167</v>
      </c>
      <c r="H283" s="49">
        <v>11300</v>
      </c>
      <c r="I283" s="197">
        <v>11752</v>
      </c>
      <c r="J283" s="375"/>
      <c r="K283" s="361">
        <f t="shared" si="8"/>
        <v>-1</v>
      </c>
    </row>
    <row r="284" spans="1:11" ht="15.75" thickBot="1">
      <c r="A284" s="132">
        <v>280</v>
      </c>
      <c r="B284" s="36" t="s">
        <v>700</v>
      </c>
      <c r="C284" s="36" t="s">
        <v>793</v>
      </c>
      <c r="D284" s="36" t="s">
        <v>101</v>
      </c>
      <c r="E284" s="36">
        <v>43607</v>
      </c>
      <c r="F284" s="150" t="s">
        <v>6</v>
      </c>
      <c r="G284" s="36" t="s">
        <v>168</v>
      </c>
      <c r="H284" s="19">
        <v>8700</v>
      </c>
      <c r="I284" s="364">
        <v>9048</v>
      </c>
      <c r="J284" s="381"/>
      <c r="K284" s="361">
        <f t="shared" si="8"/>
        <v>-1</v>
      </c>
    </row>
    <row r="285" spans="1:11">
      <c r="A285" s="132">
        <v>281</v>
      </c>
      <c r="B285" s="37" t="s">
        <v>700</v>
      </c>
      <c r="C285" s="37" t="s">
        <v>938</v>
      </c>
      <c r="D285" s="37" t="s">
        <v>10</v>
      </c>
      <c r="E285" s="69">
        <v>1280021</v>
      </c>
      <c r="F285" s="21" t="s">
        <v>11</v>
      </c>
      <c r="G285" s="37" t="s">
        <v>939</v>
      </c>
      <c r="H285" s="40">
        <v>120080</v>
      </c>
      <c r="I285" s="40">
        <v>124883.2</v>
      </c>
      <c r="J285" s="375">
        <f t="shared" si="9"/>
        <v>129878.52800000001</v>
      </c>
      <c r="K285" s="361">
        <f t="shared" si="8"/>
        <v>4.0000000000000036E-2</v>
      </c>
    </row>
    <row r="286" spans="1:11">
      <c r="A286" s="135">
        <v>282</v>
      </c>
      <c r="B286" s="35" t="s">
        <v>700</v>
      </c>
      <c r="C286" s="35" t="s">
        <v>938</v>
      </c>
      <c r="D286" s="35" t="s">
        <v>10</v>
      </c>
      <c r="E286" s="61">
        <v>1280022</v>
      </c>
      <c r="F286" s="13" t="s">
        <v>11</v>
      </c>
      <c r="G286" s="35" t="s">
        <v>940</v>
      </c>
      <c r="H286" s="15">
        <v>142044.94999999998</v>
      </c>
      <c r="I286" s="40">
        <v>147726.74799999999</v>
      </c>
      <c r="J286" s="375">
        <f t="shared" si="9"/>
        <v>153635.81792</v>
      </c>
      <c r="K286" s="361">
        <f t="shared" si="8"/>
        <v>4.0000000000000036E-2</v>
      </c>
    </row>
    <row r="287" spans="1:11">
      <c r="A287" s="132">
        <v>283</v>
      </c>
      <c r="B287" s="35" t="s">
        <v>700</v>
      </c>
      <c r="C287" s="35" t="s">
        <v>938</v>
      </c>
      <c r="D287" s="35" t="s">
        <v>10</v>
      </c>
      <c r="E287" s="61">
        <v>1280023</v>
      </c>
      <c r="F287" s="13" t="s">
        <v>11</v>
      </c>
      <c r="G287" s="35" t="s">
        <v>941</v>
      </c>
      <c r="H287" s="15">
        <v>151391.52499999999</v>
      </c>
      <c r="I287" s="40">
        <v>157447.18599999999</v>
      </c>
      <c r="J287" s="375">
        <f t="shared" si="9"/>
        <v>163745.07343999998</v>
      </c>
      <c r="K287" s="361">
        <f t="shared" si="8"/>
        <v>4.0000000000000036E-2</v>
      </c>
    </row>
    <row r="288" spans="1:11">
      <c r="A288" s="135">
        <v>284</v>
      </c>
      <c r="B288" s="35" t="s">
        <v>700</v>
      </c>
      <c r="C288" s="35" t="s">
        <v>938</v>
      </c>
      <c r="D288" s="35" t="s">
        <v>10</v>
      </c>
      <c r="E288" s="61">
        <v>1280024</v>
      </c>
      <c r="F288" s="13" t="s">
        <v>11</v>
      </c>
      <c r="G288" s="35" t="s">
        <v>942</v>
      </c>
      <c r="H288" s="15">
        <v>167511.125</v>
      </c>
      <c r="I288" s="40">
        <v>174211.57</v>
      </c>
      <c r="J288" s="375">
        <f t="shared" si="9"/>
        <v>181180.03280000002</v>
      </c>
      <c r="K288" s="361">
        <f t="shared" si="8"/>
        <v>4.0000000000000036E-2</v>
      </c>
    </row>
    <row r="289" spans="1:11">
      <c r="A289" s="132">
        <v>285</v>
      </c>
      <c r="B289" s="35" t="s">
        <v>700</v>
      </c>
      <c r="C289" s="35" t="s">
        <v>938</v>
      </c>
      <c r="D289" s="35" t="s">
        <v>10</v>
      </c>
      <c r="E289" s="61">
        <v>1280025</v>
      </c>
      <c r="F289" s="13" t="s">
        <v>11</v>
      </c>
      <c r="G289" s="35" t="s">
        <v>943</v>
      </c>
      <c r="H289" s="15">
        <v>180558.42499999999</v>
      </c>
      <c r="I289" s="40">
        <v>187780.76199999999</v>
      </c>
      <c r="J289" s="375">
        <f t="shared" si="9"/>
        <v>195291.99247999999</v>
      </c>
      <c r="K289" s="361">
        <f t="shared" si="8"/>
        <v>4.0000000000000036E-2</v>
      </c>
    </row>
    <row r="290" spans="1:11">
      <c r="A290" s="135">
        <v>286</v>
      </c>
      <c r="B290" s="35" t="s">
        <v>700</v>
      </c>
      <c r="C290" s="35" t="s">
        <v>938</v>
      </c>
      <c r="D290" s="35" t="s">
        <v>10</v>
      </c>
      <c r="E290" s="61">
        <v>2281253</v>
      </c>
      <c r="F290" s="13" t="s">
        <v>122</v>
      </c>
      <c r="G290" s="35" t="s">
        <v>944</v>
      </c>
      <c r="H290" s="15">
        <v>7670</v>
      </c>
      <c r="I290" s="40">
        <v>7976.8</v>
      </c>
      <c r="J290" s="375"/>
      <c r="K290" s="361">
        <f t="shared" si="8"/>
        <v>-1</v>
      </c>
    </row>
    <row r="291" spans="1:11">
      <c r="A291" s="132">
        <v>287</v>
      </c>
      <c r="B291" s="35" t="s">
        <v>700</v>
      </c>
      <c r="C291" s="35" t="s">
        <v>938</v>
      </c>
      <c r="D291" s="35" t="s">
        <v>10</v>
      </c>
      <c r="E291" s="35" t="s">
        <v>945</v>
      </c>
      <c r="F291" s="13" t="s">
        <v>122</v>
      </c>
      <c r="G291" s="35" t="s">
        <v>946</v>
      </c>
      <c r="H291" s="15">
        <v>9000</v>
      </c>
      <c r="I291" s="40">
        <v>9360</v>
      </c>
      <c r="J291" s="375"/>
      <c r="K291" s="361">
        <f t="shared" si="8"/>
        <v>-1</v>
      </c>
    </row>
    <row r="292" spans="1:11" ht="15.75" thickBot="1">
      <c r="A292" s="135">
        <v>288</v>
      </c>
      <c r="B292" s="36" t="s">
        <v>700</v>
      </c>
      <c r="C292" s="36" t="s">
        <v>938</v>
      </c>
      <c r="D292" s="36" t="s">
        <v>10</v>
      </c>
      <c r="E292" s="36" t="s">
        <v>947</v>
      </c>
      <c r="F292" s="18" t="s">
        <v>122</v>
      </c>
      <c r="G292" s="36" t="s">
        <v>948</v>
      </c>
      <c r="H292" s="19">
        <v>11050</v>
      </c>
      <c r="I292" s="364">
        <v>11492</v>
      </c>
      <c r="J292" s="381"/>
      <c r="K292" s="361">
        <f t="shared" si="8"/>
        <v>-1</v>
      </c>
    </row>
    <row r="293" spans="1:11">
      <c r="A293" s="132">
        <v>289</v>
      </c>
      <c r="B293" s="37" t="s">
        <v>700</v>
      </c>
      <c r="C293" s="37" t="s">
        <v>949</v>
      </c>
      <c r="D293" s="37" t="s">
        <v>101</v>
      </c>
      <c r="E293" s="199">
        <v>1240023</v>
      </c>
      <c r="F293" s="21" t="s">
        <v>11</v>
      </c>
      <c r="G293" s="37" t="s">
        <v>950</v>
      </c>
      <c r="H293" s="40">
        <v>152820</v>
      </c>
      <c r="I293" s="40">
        <v>158932.80000000002</v>
      </c>
      <c r="J293" s="375">
        <f t="shared" si="9"/>
        <v>165290.11200000002</v>
      </c>
      <c r="K293" s="361">
        <f t="shared" si="8"/>
        <v>4.0000000000000036E-2</v>
      </c>
    </row>
    <row r="294" spans="1:11">
      <c r="A294" s="135">
        <v>290</v>
      </c>
      <c r="B294" s="35" t="s">
        <v>700</v>
      </c>
      <c r="C294" s="35" t="s">
        <v>949</v>
      </c>
      <c r="D294" s="35" t="s">
        <v>101</v>
      </c>
      <c r="E294" s="146">
        <v>1240040</v>
      </c>
      <c r="F294" s="13" t="s">
        <v>11</v>
      </c>
      <c r="G294" s="35" t="s">
        <v>951</v>
      </c>
      <c r="H294" s="15">
        <v>214887.6</v>
      </c>
      <c r="I294" s="40">
        <v>223483.10400000002</v>
      </c>
      <c r="J294" s="375">
        <f t="shared" si="9"/>
        <v>232422.42816000004</v>
      </c>
      <c r="K294" s="361">
        <f t="shared" si="8"/>
        <v>4.0000000000000036E-2</v>
      </c>
    </row>
    <row r="295" spans="1:11">
      <c r="A295" s="132">
        <v>291</v>
      </c>
      <c r="B295" s="35" t="s">
        <v>700</v>
      </c>
      <c r="C295" s="35" t="s">
        <v>949</v>
      </c>
      <c r="D295" s="35" t="s">
        <v>101</v>
      </c>
      <c r="E295" s="146">
        <v>1240029</v>
      </c>
      <c r="F295" s="13" t="s">
        <v>11</v>
      </c>
      <c r="G295" s="35" t="s">
        <v>952</v>
      </c>
      <c r="H295" s="15">
        <v>258556.05000000002</v>
      </c>
      <c r="I295" s="40">
        <v>268898.29200000002</v>
      </c>
      <c r="J295" s="375">
        <f t="shared" si="9"/>
        <v>279654.22368000005</v>
      </c>
      <c r="K295" s="361">
        <f t="shared" si="8"/>
        <v>4.0000000000000036E-2</v>
      </c>
    </row>
    <row r="296" spans="1:11">
      <c r="A296" s="135">
        <v>292</v>
      </c>
      <c r="B296" s="35" t="s">
        <v>700</v>
      </c>
      <c r="C296" s="35" t="s">
        <v>949</v>
      </c>
      <c r="D296" s="35" t="s">
        <v>101</v>
      </c>
      <c r="E296" s="146">
        <v>1240042</v>
      </c>
      <c r="F296" s="13" t="s">
        <v>11</v>
      </c>
      <c r="G296" s="35" t="s">
        <v>953</v>
      </c>
      <c r="H296" s="15">
        <v>311419.35000000003</v>
      </c>
      <c r="I296" s="40">
        <v>323876.12400000007</v>
      </c>
      <c r="J296" s="375">
        <f t="shared" si="9"/>
        <v>336831.1689600001</v>
      </c>
      <c r="K296" s="361">
        <f t="shared" si="8"/>
        <v>4.0000000000000036E-2</v>
      </c>
    </row>
    <row r="297" spans="1:11">
      <c r="A297" s="132">
        <v>293</v>
      </c>
      <c r="B297" s="35" t="s">
        <v>700</v>
      </c>
      <c r="C297" s="35" t="s">
        <v>949</v>
      </c>
      <c r="D297" s="35" t="s">
        <v>101</v>
      </c>
      <c r="E297" s="146">
        <v>1240024</v>
      </c>
      <c r="F297" s="13" t="s">
        <v>11</v>
      </c>
      <c r="G297" s="35" t="s">
        <v>954</v>
      </c>
      <c r="H297" s="15">
        <v>350041.5</v>
      </c>
      <c r="I297" s="40">
        <v>364043.16000000003</v>
      </c>
      <c r="J297" s="375">
        <f t="shared" si="9"/>
        <v>378604.88640000008</v>
      </c>
      <c r="K297" s="361">
        <f t="shared" si="8"/>
        <v>4.0000000000000036E-2</v>
      </c>
    </row>
    <row r="298" spans="1:11">
      <c r="A298" s="135">
        <v>294</v>
      </c>
      <c r="B298" s="35" t="s">
        <v>700</v>
      </c>
      <c r="C298" s="35" t="s">
        <v>949</v>
      </c>
      <c r="D298" s="35" t="s">
        <v>101</v>
      </c>
      <c r="E298" s="146">
        <v>1240067</v>
      </c>
      <c r="F298" s="13" t="s">
        <v>11</v>
      </c>
      <c r="G298" s="35" t="s">
        <v>955</v>
      </c>
      <c r="H298" s="15">
        <v>129951</v>
      </c>
      <c r="I298" s="40">
        <v>135149.04</v>
      </c>
      <c r="J298" s="375">
        <f t="shared" si="9"/>
        <v>140555.00160000002</v>
      </c>
      <c r="K298" s="361">
        <f t="shared" si="8"/>
        <v>4.0000000000000036E-2</v>
      </c>
    </row>
    <row r="299" spans="1:11">
      <c r="A299" s="132">
        <v>295</v>
      </c>
      <c r="B299" s="35" t="s">
        <v>700</v>
      </c>
      <c r="C299" s="35" t="s">
        <v>949</v>
      </c>
      <c r="D299" s="35" t="s">
        <v>101</v>
      </c>
      <c r="E299" s="146">
        <v>1240121</v>
      </c>
      <c r="F299" s="13" t="s">
        <v>11</v>
      </c>
      <c r="G299" s="35" t="s">
        <v>956</v>
      </c>
      <c r="H299" s="15">
        <v>184742.1</v>
      </c>
      <c r="I299" s="40">
        <v>192131.78400000001</v>
      </c>
      <c r="J299" s="375">
        <f t="shared" si="9"/>
        <v>199817.05536000003</v>
      </c>
      <c r="K299" s="361">
        <f t="shared" si="8"/>
        <v>4.0000000000000036E-2</v>
      </c>
    </row>
    <row r="300" spans="1:11">
      <c r="A300" s="135">
        <v>296</v>
      </c>
      <c r="B300" s="35" t="s">
        <v>700</v>
      </c>
      <c r="C300" s="35" t="s">
        <v>949</v>
      </c>
      <c r="D300" s="35" t="s">
        <v>101</v>
      </c>
      <c r="E300" s="146">
        <v>1240090</v>
      </c>
      <c r="F300" s="13" t="s">
        <v>11</v>
      </c>
      <c r="G300" s="35" t="s">
        <v>957</v>
      </c>
      <c r="H300" s="15">
        <v>223430.39999999999</v>
      </c>
      <c r="I300" s="40">
        <v>232367.61600000001</v>
      </c>
      <c r="J300" s="375">
        <f t="shared" si="9"/>
        <v>241662.32064000002</v>
      </c>
      <c r="K300" s="361">
        <f t="shared" si="8"/>
        <v>4.0000000000000036E-2</v>
      </c>
    </row>
    <row r="301" spans="1:11">
      <c r="A301" s="132">
        <v>297</v>
      </c>
      <c r="B301" s="35" t="s">
        <v>700</v>
      </c>
      <c r="C301" s="35" t="s">
        <v>949</v>
      </c>
      <c r="D301" s="35" t="s">
        <v>101</v>
      </c>
      <c r="E301" s="146">
        <v>1240122</v>
      </c>
      <c r="F301" s="13" t="s">
        <v>11</v>
      </c>
      <c r="G301" s="35" t="s">
        <v>958</v>
      </c>
      <c r="H301" s="15">
        <v>269735.40000000002</v>
      </c>
      <c r="I301" s="40">
        <v>280524.81600000005</v>
      </c>
      <c r="J301" s="375">
        <f t="shared" si="9"/>
        <v>291745.80864000006</v>
      </c>
      <c r="K301" s="361">
        <f t="shared" si="8"/>
        <v>4.0000000000000036E-2</v>
      </c>
    </row>
    <row r="302" spans="1:11">
      <c r="A302" s="135">
        <v>298</v>
      </c>
      <c r="B302" s="35" t="s">
        <v>700</v>
      </c>
      <c r="C302" s="35" t="s">
        <v>949</v>
      </c>
      <c r="D302" s="35" t="s">
        <v>101</v>
      </c>
      <c r="E302" s="146">
        <v>1240105</v>
      </c>
      <c r="F302" s="13" t="s">
        <v>11</v>
      </c>
      <c r="G302" s="35" t="s">
        <v>959</v>
      </c>
      <c r="H302" s="15">
        <v>303840.45</v>
      </c>
      <c r="I302" s="40">
        <v>315994.06800000003</v>
      </c>
      <c r="J302" s="375">
        <f t="shared" si="9"/>
        <v>328633.83072000003</v>
      </c>
      <c r="K302" s="361">
        <f t="shared" si="8"/>
        <v>4.0000000000000036E-2</v>
      </c>
    </row>
    <row r="303" spans="1:11">
      <c r="A303" s="132">
        <v>299</v>
      </c>
      <c r="B303" s="35" t="s">
        <v>700</v>
      </c>
      <c r="C303" s="35" t="s">
        <v>949</v>
      </c>
      <c r="D303" s="35" t="s">
        <v>101</v>
      </c>
      <c r="E303" s="146">
        <v>1240123</v>
      </c>
      <c r="F303" s="13" t="s">
        <v>11</v>
      </c>
      <c r="G303" s="35" t="s">
        <v>960</v>
      </c>
      <c r="H303" s="15">
        <v>186065.1</v>
      </c>
      <c r="I303" s="40">
        <v>193507.70400000003</v>
      </c>
      <c r="J303" s="375">
        <f t="shared" si="9"/>
        <v>201248.01216000004</v>
      </c>
      <c r="K303" s="361">
        <f t="shared" si="8"/>
        <v>4.0000000000000036E-2</v>
      </c>
    </row>
    <row r="304" spans="1:11">
      <c r="A304" s="135">
        <v>300</v>
      </c>
      <c r="B304" s="35" t="s">
        <v>700</v>
      </c>
      <c r="C304" s="35" t="s">
        <v>949</v>
      </c>
      <c r="D304" s="35" t="s">
        <v>101</v>
      </c>
      <c r="E304" s="146">
        <v>1240124</v>
      </c>
      <c r="F304" s="13" t="s">
        <v>11</v>
      </c>
      <c r="G304" s="35" t="s">
        <v>961</v>
      </c>
      <c r="H304" s="15">
        <v>258518.25</v>
      </c>
      <c r="I304" s="40">
        <v>268858.98</v>
      </c>
      <c r="J304" s="375">
        <f t="shared" si="9"/>
        <v>279613.33919999999</v>
      </c>
      <c r="K304" s="361">
        <f t="shared" si="8"/>
        <v>4.0000000000000036E-2</v>
      </c>
    </row>
    <row r="305" spans="1:11">
      <c r="A305" s="132">
        <v>301</v>
      </c>
      <c r="B305" s="35" t="s">
        <v>700</v>
      </c>
      <c r="C305" s="35" t="s">
        <v>949</v>
      </c>
      <c r="D305" s="35" t="s">
        <v>101</v>
      </c>
      <c r="E305" s="146">
        <v>1240104</v>
      </c>
      <c r="F305" s="13" t="s">
        <v>11</v>
      </c>
      <c r="G305" s="35" t="s">
        <v>962</v>
      </c>
      <c r="H305" s="15">
        <v>306694.35000000003</v>
      </c>
      <c r="I305" s="40">
        <v>318962.12400000007</v>
      </c>
      <c r="J305" s="375">
        <f t="shared" si="9"/>
        <v>331720.6089600001</v>
      </c>
      <c r="K305" s="361">
        <f t="shared" si="8"/>
        <v>4.0000000000000036E-2</v>
      </c>
    </row>
    <row r="306" spans="1:11">
      <c r="A306" s="135">
        <v>302</v>
      </c>
      <c r="B306" s="35" t="s">
        <v>700</v>
      </c>
      <c r="C306" s="35" t="s">
        <v>949</v>
      </c>
      <c r="D306" s="35" t="s">
        <v>101</v>
      </c>
      <c r="E306" s="146">
        <v>1240088</v>
      </c>
      <c r="F306" s="13" t="s">
        <v>11</v>
      </c>
      <c r="G306" s="35" t="s">
        <v>963</v>
      </c>
      <c r="H306" s="15">
        <v>369593.55</v>
      </c>
      <c r="I306" s="40">
        <v>384377.29200000002</v>
      </c>
      <c r="J306" s="375">
        <f t="shared" si="9"/>
        <v>399752.38368000003</v>
      </c>
      <c r="K306" s="361">
        <f t="shared" si="8"/>
        <v>4.0000000000000036E-2</v>
      </c>
    </row>
    <row r="307" spans="1:11">
      <c r="A307" s="132">
        <v>303</v>
      </c>
      <c r="B307" s="35" t="s">
        <v>700</v>
      </c>
      <c r="C307" s="35" t="s">
        <v>949</v>
      </c>
      <c r="D307" s="35" t="s">
        <v>101</v>
      </c>
      <c r="E307" s="35">
        <v>1240125</v>
      </c>
      <c r="F307" s="13" t="s">
        <v>11</v>
      </c>
      <c r="G307" s="35" t="s">
        <v>964</v>
      </c>
      <c r="H307" s="15">
        <v>413621.10000000003</v>
      </c>
      <c r="I307" s="40">
        <v>430165.94400000008</v>
      </c>
      <c r="J307" s="375">
        <f t="shared" si="9"/>
        <v>447372.58176000009</v>
      </c>
      <c r="K307" s="361">
        <f t="shared" si="8"/>
        <v>4.0000000000000036E-2</v>
      </c>
    </row>
    <row r="308" spans="1:11">
      <c r="A308" s="135">
        <v>304</v>
      </c>
      <c r="B308" s="35" t="s">
        <v>700</v>
      </c>
      <c r="C308" s="35" t="s">
        <v>949</v>
      </c>
      <c r="D308" s="35" t="s">
        <v>101</v>
      </c>
      <c r="E308" s="35">
        <v>1240126</v>
      </c>
      <c r="F308" s="13" t="s">
        <v>11</v>
      </c>
      <c r="G308" s="35" t="s">
        <v>965</v>
      </c>
      <c r="H308" s="15">
        <v>233296.2</v>
      </c>
      <c r="I308" s="40">
        <v>242628.04800000001</v>
      </c>
      <c r="J308" s="375">
        <f t="shared" si="9"/>
        <v>252333.16992000001</v>
      </c>
      <c r="K308" s="361">
        <f t="shared" si="8"/>
        <v>4.0000000000000036E-2</v>
      </c>
    </row>
    <row r="309" spans="1:11">
      <c r="A309" s="132">
        <v>305</v>
      </c>
      <c r="B309" s="35" t="s">
        <v>700</v>
      </c>
      <c r="C309" s="35" t="s">
        <v>949</v>
      </c>
      <c r="D309" s="35" t="s">
        <v>101</v>
      </c>
      <c r="E309" s="35">
        <v>1240127</v>
      </c>
      <c r="F309" s="13" t="s">
        <v>11</v>
      </c>
      <c r="G309" s="35" t="s">
        <v>966</v>
      </c>
      <c r="H309" s="15">
        <v>281689.65000000002</v>
      </c>
      <c r="I309" s="40">
        <v>292957.23600000003</v>
      </c>
      <c r="J309" s="375">
        <f t="shared" si="9"/>
        <v>304675.52544000006</v>
      </c>
      <c r="K309" s="361">
        <f t="shared" si="8"/>
        <v>4.0000000000000036E-2</v>
      </c>
    </row>
    <row r="310" spans="1:11">
      <c r="A310" s="135">
        <v>306</v>
      </c>
      <c r="B310" s="35" t="s">
        <v>700</v>
      </c>
      <c r="C310" s="35" t="s">
        <v>949</v>
      </c>
      <c r="D310" s="35" t="s">
        <v>101</v>
      </c>
      <c r="E310" s="35">
        <v>1240128</v>
      </c>
      <c r="F310" s="13" t="s">
        <v>11</v>
      </c>
      <c r="G310" s="35" t="s">
        <v>967</v>
      </c>
      <c r="H310" s="15">
        <v>337473</v>
      </c>
      <c r="I310" s="40">
        <v>350971.92</v>
      </c>
      <c r="J310" s="375">
        <f t="shared" si="9"/>
        <v>365010.79680000001</v>
      </c>
      <c r="K310" s="361">
        <f t="shared" si="8"/>
        <v>4.0000000000000036E-2</v>
      </c>
    </row>
    <row r="311" spans="1:11">
      <c r="A311" s="132">
        <v>307</v>
      </c>
      <c r="B311" s="35" t="s">
        <v>700</v>
      </c>
      <c r="C311" s="35" t="s">
        <v>949</v>
      </c>
      <c r="D311" s="35" t="s">
        <v>101</v>
      </c>
      <c r="E311" s="35">
        <v>1240129</v>
      </c>
      <c r="F311" s="13" t="s">
        <v>11</v>
      </c>
      <c r="G311" s="35" t="s">
        <v>968</v>
      </c>
      <c r="H311" s="15">
        <v>465586.65</v>
      </c>
      <c r="I311" s="40">
        <v>484210.11600000004</v>
      </c>
      <c r="J311" s="375">
        <f t="shared" si="9"/>
        <v>503578.52064000006</v>
      </c>
      <c r="K311" s="361">
        <f t="shared" si="8"/>
        <v>4.0000000000000036E-2</v>
      </c>
    </row>
    <row r="312" spans="1:11">
      <c r="A312" s="135">
        <v>308</v>
      </c>
      <c r="B312" s="35" t="s">
        <v>700</v>
      </c>
      <c r="C312" s="35" t="s">
        <v>949</v>
      </c>
      <c r="D312" s="35" t="s">
        <v>101</v>
      </c>
      <c r="E312" s="35">
        <v>1240130</v>
      </c>
      <c r="F312" s="13" t="s">
        <v>11</v>
      </c>
      <c r="G312" s="35" t="s">
        <v>969</v>
      </c>
      <c r="H312" s="15">
        <v>174800.7</v>
      </c>
      <c r="I312" s="40">
        <v>181792.72800000003</v>
      </c>
      <c r="J312" s="375">
        <f t="shared" si="9"/>
        <v>189064.43712000005</v>
      </c>
      <c r="K312" s="361">
        <f t="shared" si="8"/>
        <v>4.0000000000000036E-2</v>
      </c>
    </row>
    <row r="313" spans="1:11">
      <c r="A313" s="132">
        <v>309</v>
      </c>
      <c r="B313" s="35" t="s">
        <v>700</v>
      </c>
      <c r="C313" s="35" t="s">
        <v>949</v>
      </c>
      <c r="D313" s="35" t="s">
        <v>101</v>
      </c>
      <c r="E313" s="35">
        <v>1240131</v>
      </c>
      <c r="F313" s="13" t="s">
        <v>11</v>
      </c>
      <c r="G313" s="35" t="s">
        <v>970</v>
      </c>
      <c r="H313" s="15">
        <v>273184.65000000002</v>
      </c>
      <c r="I313" s="40">
        <v>284112.03600000002</v>
      </c>
      <c r="J313" s="375">
        <f t="shared" si="9"/>
        <v>295476.51744000003</v>
      </c>
      <c r="K313" s="361">
        <f t="shared" si="8"/>
        <v>4.0000000000000036E-2</v>
      </c>
    </row>
    <row r="314" spans="1:11">
      <c r="A314" s="135">
        <v>310</v>
      </c>
      <c r="B314" s="35" t="s">
        <v>700</v>
      </c>
      <c r="C314" s="35" t="s">
        <v>949</v>
      </c>
      <c r="D314" s="35" t="s">
        <v>101</v>
      </c>
      <c r="E314" s="35">
        <v>1240132</v>
      </c>
      <c r="F314" s="13" t="s">
        <v>11</v>
      </c>
      <c r="G314" s="35" t="s">
        <v>971</v>
      </c>
      <c r="H314" s="15">
        <v>206940.15</v>
      </c>
      <c r="I314" s="40">
        <v>215217.75599999999</v>
      </c>
      <c r="J314" s="375">
        <f t="shared" si="9"/>
        <v>223826.46624000001</v>
      </c>
      <c r="K314" s="361">
        <f t="shared" si="8"/>
        <v>4.0000000000000036E-2</v>
      </c>
    </row>
    <row r="315" spans="1:11">
      <c r="A315" s="132">
        <v>311</v>
      </c>
      <c r="B315" s="35" t="s">
        <v>700</v>
      </c>
      <c r="C315" s="35" t="s">
        <v>949</v>
      </c>
      <c r="D315" s="35" t="s">
        <v>101</v>
      </c>
      <c r="E315" s="35">
        <v>1240133</v>
      </c>
      <c r="F315" s="13" t="s">
        <v>11</v>
      </c>
      <c r="G315" s="35" t="s">
        <v>972</v>
      </c>
      <c r="H315" s="15">
        <v>320585.85000000003</v>
      </c>
      <c r="I315" s="40">
        <v>333409.28400000004</v>
      </c>
      <c r="J315" s="375">
        <f t="shared" si="9"/>
        <v>346745.65536000003</v>
      </c>
      <c r="K315" s="361">
        <f t="shared" si="8"/>
        <v>4.0000000000000036E-2</v>
      </c>
    </row>
    <row r="316" spans="1:11">
      <c r="A316" s="135">
        <v>312</v>
      </c>
      <c r="B316" s="35" t="s">
        <v>700</v>
      </c>
      <c r="C316" s="35" t="s">
        <v>949</v>
      </c>
      <c r="D316" s="35" t="s">
        <v>101</v>
      </c>
      <c r="E316" s="35">
        <v>1240134</v>
      </c>
      <c r="F316" s="13" t="s">
        <v>11</v>
      </c>
      <c r="G316" s="35" t="s">
        <v>973</v>
      </c>
      <c r="H316" s="15">
        <v>437444.55</v>
      </c>
      <c r="I316" s="40">
        <v>454942.33199999999</v>
      </c>
      <c r="J316" s="375">
        <f t="shared" si="9"/>
        <v>473140.02528</v>
      </c>
      <c r="K316" s="361">
        <f t="shared" si="8"/>
        <v>4.0000000000000036E-2</v>
      </c>
    </row>
    <row r="317" spans="1:11">
      <c r="A317" s="132">
        <v>313</v>
      </c>
      <c r="B317" s="35" t="s">
        <v>700</v>
      </c>
      <c r="C317" s="35" t="s">
        <v>949</v>
      </c>
      <c r="D317" s="35" t="s">
        <v>101</v>
      </c>
      <c r="E317" s="35">
        <v>1240135</v>
      </c>
      <c r="F317" s="13" t="s">
        <v>11</v>
      </c>
      <c r="G317" s="35" t="s">
        <v>974</v>
      </c>
      <c r="H317" s="15">
        <v>179563.5</v>
      </c>
      <c r="I317" s="40">
        <v>186746.04</v>
      </c>
      <c r="J317" s="375">
        <f t="shared" si="9"/>
        <v>194215.88160000002</v>
      </c>
      <c r="K317" s="361">
        <f t="shared" si="8"/>
        <v>4.0000000000000036E-2</v>
      </c>
    </row>
    <row r="318" spans="1:11">
      <c r="A318" s="135">
        <v>314</v>
      </c>
      <c r="B318" s="35" t="s">
        <v>700</v>
      </c>
      <c r="C318" s="35" t="s">
        <v>949</v>
      </c>
      <c r="D318" s="35" t="s">
        <v>101</v>
      </c>
      <c r="E318" s="35">
        <v>1240136</v>
      </c>
      <c r="F318" s="13" t="s">
        <v>11</v>
      </c>
      <c r="G318" s="35" t="s">
        <v>975</v>
      </c>
      <c r="H318" s="15">
        <v>285091.65000000002</v>
      </c>
      <c r="I318" s="40">
        <v>296495.31600000005</v>
      </c>
      <c r="J318" s="375">
        <f t="shared" si="9"/>
        <v>308355.12864000007</v>
      </c>
      <c r="K318" s="361">
        <f t="shared" si="8"/>
        <v>4.0000000000000036E-2</v>
      </c>
    </row>
    <row r="319" spans="1:11">
      <c r="A319" s="132">
        <v>315</v>
      </c>
      <c r="B319" s="35" t="s">
        <v>700</v>
      </c>
      <c r="C319" s="35" t="s">
        <v>949</v>
      </c>
      <c r="D319" s="35" t="s">
        <v>101</v>
      </c>
      <c r="E319" s="35">
        <v>1240137</v>
      </c>
      <c r="F319" s="13" t="s">
        <v>11</v>
      </c>
      <c r="G319" s="35" t="s">
        <v>976</v>
      </c>
      <c r="H319" s="15">
        <v>390393</v>
      </c>
      <c r="I319" s="40">
        <v>406008.72000000003</v>
      </c>
      <c r="J319" s="375">
        <f t="shared" si="9"/>
        <v>422249.06880000007</v>
      </c>
      <c r="K319" s="361">
        <f t="shared" si="8"/>
        <v>4.0000000000000036E-2</v>
      </c>
    </row>
    <row r="320" spans="1:11">
      <c r="A320" s="135">
        <v>316</v>
      </c>
      <c r="B320" s="35" t="s">
        <v>700</v>
      </c>
      <c r="C320" s="35" t="s">
        <v>949</v>
      </c>
      <c r="D320" s="35" t="s">
        <v>101</v>
      </c>
      <c r="E320" s="35">
        <v>1240138</v>
      </c>
      <c r="F320" s="13" t="s">
        <v>11</v>
      </c>
      <c r="G320" s="35" t="s">
        <v>977</v>
      </c>
      <c r="H320" s="15">
        <v>222003.45</v>
      </c>
      <c r="I320" s="40">
        <v>230883.58800000002</v>
      </c>
      <c r="J320" s="375">
        <f t="shared" si="9"/>
        <v>240118.93152000001</v>
      </c>
      <c r="K320" s="361">
        <f t="shared" si="8"/>
        <v>4.0000000000000036E-2</v>
      </c>
    </row>
    <row r="321" spans="1:11">
      <c r="A321" s="132">
        <v>317</v>
      </c>
      <c r="B321" s="35" t="s">
        <v>700</v>
      </c>
      <c r="C321" s="35" t="s">
        <v>949</v>
      </c>
      <c r="D321" s="35" t="s">
        <v>101</v>
      </c>
      <c r="E321" s="35">
        <v>1240139</v>
      </c>
      <c r="F321" s="13" t="s">
        <v>11</v>
      </c>
      <c r="G321" s="35" t="s">
        <v>978</v>
      </c>
      <c r="H321" s="15">
        <v>342802.8</v>
      </c>
      <c r="I321" s="40">
        <v>356514.91200000001</v>
      </c>
      <c r="J321" s="375">
        <f t="shared" si="9"/>
        <v>370775.50848000002</v>
      </c>
      <c r="K321" s="361">
        <f t="shared" si="8"/>
        <v>4.0000000000000036E-2</v>
      </c>
    </row>
    <row r="322" spans="1:11">
      <c r="A322" s="135">
        <v>318</v>
      </c>
      <c r="B322" s="35" t="s">
        <v>700</v>
      </c>
      <c r="C322" s="35" t="s">
        <v>949</v>
      </c>
      <c r="D322" s="35" t="s">
        <v>101</v>
      </c>
      <c r="E322" s="35">
        <v>1240140</v>
      </c>
      <c r="F322" s="13" t="s">
        <v>11</v>
      </c>
      <c r="G322" s="35" t="s">
        <v>979</v>
      </c>
      <c r="H322" s="15">
        <v>403708.05</v>
      </c>
      <c r="I322" s="40">
        <v>419856.37199999997</v>
      </c>
      <c r="J322" s="375">
        <f t="shared" si="9"/>
        <v>436650.62688</v>
      </c>
      <c r="K322" s="361">
        <f t="shared" si="8"/>
        <v>4.0000000000000036E-2</v>
      </c>
    </row>
    <row r="323" spans="1:11">
      <c r="A323" s="132">
        <v>319</v>
      </c>
      <c r="B323" s="35" t="s">
        <v>700</v>
      </c>
      <c r="C323" s="35" t="s">
        <v>949</v>
      </c>
      <c r="D323" s="35" t="s">
        <v>101</v>
      </c>
      <c r="E323" s="35">
        <v>1240141</v>
      </c>
      <c r="F323" s="13" t="s">
        <v>11</v>
      </c>
      <c r="G323" s="35" t="s">
        <v>980</v>
      </c>
      <c r="H323" s="15">
        <v>467183.7</v>
      </c>
      <c r="I323" s="40">
        <v>485871.04800000001</v>
      </c>
      <c r="J323" s="375">
        <f t="shared" si="9"/>
        <v>505305.88992000005</v>
      </c>
      <c r="K323" s="361">
        <f t="shared" si="8"/>
        <v>4.0000000000000036E-2</v>
      </c>
    </row>
    <row r="324" spans="1:11">
      <c r="A324" s="135">
        <v>320</v>
      </c>
      <c r="B324" s="35" t="s">
        <v>700</v>
      </c>
      <c r="C324" s="35" t="s">
        <v>949</v>
      </c>
      <c r="D324" s="35" t="s">
        <v>101</v>
      </c>
      <c r="E324" s="35">
        <v>1240142</v>
      </c>
      <c r="F324" s="13" t="s">
        <v>11</v>
      </c>
      <c r="G324" s="35" t="s">
        <v>981</v>
      </c>
      <c r="H324" s="15">
        <v>179941.5</v>
      </c>
      <c r="I324" s="40">
        <v>187139.16</v>
      </c>
      <c r="J324" s="375">
        <f t="shared" si="9"/>
        <v>194624.72640000001</v>
      </c>
      <c r="K324" s="361">
        <f t="shared" si="8"/>
        <v>4.0000000000000036E-2</v>
      </c>
    </row>
    <row r="325" spans="1:11">
      <c r="A325" s="132">
        <v>321</v>
      </c>
      <c r="B325" s="35" t="s">
        <v>700</v>
      </c>
      <c r="C325" s="35" t="s">
        <v>949</v>
      </c>
      <c r="D325" s="35" t="s">
        <v>101</v>
      </c>
      <c r="E325" s="35">
        <v>1240143</v>
      </c>
      <c r="F325" s="13" t="s">
        <v>11</v>
      </c>
      <c r="G325" s="35" t="s">
        <v>982</v>
      </c>
      <c r="H325" s="15">
        <v>260086.95</v>
      </c>
      <c r="I325" s="40">
        <v>270490.42800000001</v>
      </c>
      <c r="J325" s="375">
        <f t="shared" si="9"/>
        <v>281310.04512000002</v>
      </c>
      <c r="K325" s="361">
        <f t="shared" si="8"/>
        <v>4.0000000000000036E-2</v>
      </c>
    </row>
    <row r="326" spans="1:11">
      <c r="A326" s="135">
        <v>322</v>
      </c>
      <c r="B326" s="35" t="s">
        <v>700</v>
      </c>
      <c r="C326" s="35" t="s">
        <v>949</v>
      </c>
      <c r="D326" s="35" t="s">
        <v>101</v>
      </c>
      <c r="E326" s="35">
        <v>1240144</v>
      </c>
      <c r="F326" s="13" t="s">
        <v>11</v>
      </c>
      <c r="G326" s="35" t="s">
        <v>983</v>
      </c>
      <c r="H326" s="15">
        <v>352536.3</v>
      </c>
      <c r="I326" s="40">
        <v>366637.75199999998</v>
      </c>
      <c r="J326" s="375">
        <f t="shared" ref="J326:J389" si="10">I326*1.04</f>
        <v>381303.26208000001</v>
      </c>
      <c r="K326" s="361">
        <f t="shared" ref="K326:K389" si="11">J326/I326-1</f>
        <v>4.0000000000000036E-2</v>
      </c>
    </row>
    <row r="327" spans="1:11">
      <c r="A327" s="132">
        <v>323</v>
      </c>
      <c r="B327" s="35" t="s">
        <v>700</v>
      </c>
      <c r="C327" s="35" t="s">
        <v>949</v>
      </c>
      <c r="D327" s="35" t="s">
        <v>101</v>
      </c>
      <c r="E327" s="35">
        <v>1240096</v>
      </c>
      <c r="F327" s="13" t="s">
        <v>11</v>
      </c>
      <c r="G327" s="35" t="s">
        <v>984</v>
      </c>
      <c r="H327" s="15">
        <v>296497.8</v>
      </c>
      <c r="I327" s="40">
        <v>308357.712</v>
      </c>
      <c r="J327" s="375">
        <f t="shared" si="10"/>
        <v>320692.02048000001</v>
      </c>
      <c r="K327" s="361">
        <f t="shared" si="11"/>
        <v>4.0000000000000036E-2</v>
      </c>
    </row>
    <row r="328" spans="1:11">
      <c r="A328" s="135">
        <v>324</v>
      </c>
      <c r="B328" s="35" t="s">
        <v>700</v>
      </c>
      <c r="C328" s="35" t="s">
        <v>949</v>
      </c>
      <c r="D328" s="35" t="s">
        <v>101</v>
      </c>
      <c r="E328" s="35">
        <v>1240103</v>
      </c>
      <c r="F328" s="13" t="s">
        <v>11</v>
      </c>
      <c r="G328" s="35" t="s">
        <v>985</v>
      </c>
      <c r="H328" s="15">
        <v>263177.10000000003</v>
      </c>
      <c r="I328" s="40">
        <v>273704.18400000007</v>
      </c>
      <c r="J328" s="375">
        <f t="shared" si="10"/>
        <v>284652.35136000009</v>
      </c>
      <c r="K328" s="361">
        <f t="shared" si="11"/>
        <v>4.0000000000000036E-2</v>
      </c>
    </row>
    <row r="329" spans="1:11">
      <c r="A329" s="132">
        <v>325</v>
      </c>
      <c r="B329" s="35" t="s">
        <v>700</v>
      </c>
      <c r="C329" s="35" t="s">
        <v>949</v>
      </c>
      <c r="D329" s="35" t="s">
        <v>101</v>
      </c>
      <c r="E329" s="35">
        <v>1240145</v>
      </c>
      <c r="F329" s="13" t="s">
        <v>11</v>
      </c>
      <c r="G329" s="35" t="s">
        <v>986</v>
      </c>
      <c r="H329" s="15">
        <v>200778.75</v>
      </c>
      <c r="I329" s="40">
        <v>208809.9</v>
      </c>
      <c r="J329" s="375">
        <f t="shared" si="10"/>
        <v>217162.296</v>
      </c>
      <c r="K329" s="361">
        <f t="shared" si="11"/>
        <v>4.0000000000000036E-2</v>
      </c>
    </row>
    <row r="330" spans="1:11">
      <c r="A330" s="135">
        <v>326</v>
      </c>
      <c r="B330" s="35" t="s">
        <v>700</v>
      </c>
      <c r="C330" s="35" t="s">
        <v>949</v>
      </c>
      <c r="D330" s="35" t="s">
        <v>101</v>
      </c>
      <c r="E330" s="35">
        <v>1240089</v>
      </c>
      <c r="F330" s="13" t="s">
        <v>11</v>
      </c>
      <c r="G330" s="35" t="s">
        <v>987</v>
      </c>
      <c r="H330" s="15">
        <v>334004.85000000003</v>
      </c>
      <c r="I330" s="40">
        <v>347365.04400000005</v>
      </c>
      <c r="J330" s="375">
        <f t="shared" si="10"/>
        <v>361259.64576000004</v>
      </c>
      <c r="K330" s="361">
        <f t="shared" si="11"/>
        <v>4.0000000000000036E-2</v>
      </c>
    </row>
    <row r="331" spans="1:11">
      <c r="A331" s="132">
        <v>327</v>
      </c>
      <c r="B331" s="35" t="s">
        <v>700</v>
      </c>
      <c r="C331" s="35" t="s">
        <v>949</v>
      </c>
      <c r="D331" s="35" t="s">
        <v>101</v>
      </c>
      <c r="E331" s="35">
        <v>1240146</v>
      </c>
      <c r="F331" s="13" t="s">
        <v>11</v>
      </c>
      <c r="G331" s="35" t="s">
        <v>988</v>
      </c>
      <c r="H331" s="15">
        <v>296677.35000000003</v>
      </c>
      <c r="I331" s="40">
        <v>308544.44400000008</v>
      </c>
      <c r="J331" s="375">
        <f t="shared" si="10"/>
        <v>320886.2217600001</v>
      </c>
      <c r="K331" s="361">
        <f t="shared" si="11"/>
        <v>4.0000000000000036E-2</v>
      </c>
    </row>
    <row r="332" spans="1:11">
      <c r="A332" s="135">
        <v>328</v>
      </c>
      <c r="B332" s="35" t="s">
        <v>700</v>
      </c>
      <c r="C332" s="35" t="s">
        <v>949</v>
      </c>
      <c r="D332" s="35" t="s">
        <v>101</v>
      </c>
      <c r="E332" s="35">
        <v>1240147</v>
      </c>
      <c r="F332" s="13" t="s">
        <v>11</v>
      </c>
      <c r="G332" s="35" t="s">
        <v>989</v>
      </c>
      <c r="H332" s="15">
        <v>222806.7</v>
      </c>
      <c r="I332" s="40">
        <v>231718.96800000002</v>
      </c>
      <c r="J332" s="375">
        <f t="shared" si="10"/>
        <v>240987.72672000004</v>
      </c>
      <c r="K332" s="361">
        <f t="shared" si="11"/>
        <v>4.0000000000000036E-2</v>
      </c>
    </row>
    <row r="333" spans="1:11">
      <c r="A333" s="132">
        <v>329</v>
      </c>
      <c r="B333" s="35" t="s">
        <v>700</v>
      </c>
      <c r="C333" s="35" t="s">
        <v>949</v>
      </c>
      <c r="D333" s="35" t="s">
        <v>101</v>
      </c>
      <c r="E333" s="35">
        <v>1240066</v>
      </c>
      <c r="F333" s="13" t="s">
        <v>11</v>
      </c>
      <c r="G333" s="35" t="s">
        <v>990</v>
      </c>
      <c r="H333" s="15">
        <v>152820</v>
      </c>
      <c r="I333" s="40">
        <v>158932.80000000002</v>
      </c>
      <c r="J333" s="375">
        <f t="shared" si="10"/>
        <v>165290.11200000002</v>
      </c>
      <c r="K333" s="361">
        <f t="shared" si="11"/>
        <v>4.0000000000000036E-2</v>
      </c>
    </row>
    <row r="334" spans="1:11">
      <c r="A334" s="135">
        <v>330</v>
      </c>
      <c r="B334" s="35" t="s">
        <v>700</v>
      </c>
      <c r="C334" s="35" t="s">
        <v>949</v>
      </c>
      <c r="D334" s="35" t="s">
        <v>101</v>
      </c>
      <c r="E334" s="35">
        <v>1240091</v>
      </c>
      <c r="F334" s="13" t="s">
        <v>11</v>
      </c>
      <c r="G334" s="35" t="s">
        <v>991</v>
      </c>
      <c r="H334" s="15">
        <v>214887.6</v>
      </c>
      <c r="I334" s="40">
        <v>223483.10400000002</v>
      </c>
      <c r="J334" s="375">
        <f t="shared" si="10"/>
        <v>232422.42816000004</v>
      </c>
      <c r="K334" s="361">
        <f t="shared" si="11"/>
        <v>4.0000000000000036E-2</v>
      </c>
    </row>
    <row r="335" spans="1:11">
      <c r="A335" s="132">
        <v>331</v>
      </c>
      <c r="B335" s="35" t="s">
        <v>700</v>
      </c>
      <c r="C335" s="35" t="s">
        <v>949</v>
      </c>
      <c r="D335" s="35" t="s">
        <v>101</v>
      </c>
      <c r="E335" s="35">
        <v>1240148</v>
      </c>
      <c r="F335" s="13" t="s">
        <v>11</v>
      </c>
      <c r="G335" s="35" t="s">
        <v>992</v>
      </c>
      <c r="H335" s="15">
        <v>258556.05000000002</v>
      </c>
      <c r="I335" s="40">
        <v>268898.29200000002</v>
      </c>
      <c r="J335" s="375">
        <f t="shared" si="10"/>
        <v>279654.22368000005</v>
      </c>
      <c r="K335" s="361">
        <f t="shared" si="11"/>
        <v>4.0000000000000036E-2</v>
      </c>
    </row>
    <row r="336" spans="1:11">
      <c r="A336" s="135">
        <v>332</v>
      </c>
      <c r="B336" s="35" t="s">
        <v>700</v>
      </c>
      <c r="C336" s="35" t="s">
        <v>949</v>
      </c>
      <c r="D336" s="35" t="s">
        <v>101</v>
      </c>
      <c r="E336" s="35">
        <v>1240149</v>
      </c>
      <c r="F336" s="13" t="s">
        <v>11</v>
      </c>
      <c r="G336" s="35" t="s">
        <v>993</v>
      </c>
      <c r="H336" s="15">
        <v>311419.35000000003</v>
      </c>
      <c r="I336" s="40">
        <v>323876.12400000007</v>
      </c>
      <c r="J336" s="375">
        <f t="shared" si="10"/>
        <v>336831.1689600001</v>
      </c>
      <c r="K336" s="361">
        <f t="shared" si="11"/>
        <v>4.0000000000000036E-2</v>
      </c>
    </row>
    <row r="337" spans="1:11">
      <c r="A337" s="132">
        <v>333</v>
      </c>
      <c r="B337" s="35" t="s">
        <v>700</v>
      </c>
      <c r="C337" s="35" t="s">
        <v>949</v>
      </c>
      <c r="D337" s="35" t="s">
        <v>101</v>
      </c>
      <c r="E337" s="35">
        <v>1240159</v>
      </c>
      <c r="F337" s="13" t="s">
        <v>11</v>
      </c>
      <c r="G337" s="35" t="s">
        <v>994</v>
      </c>
      <c r="H337" s="15">
        <v>350041.5</v>
      </c>
      <c r="I337" s="40">
        <v>364043.16000000003</v>
      </c>
      <c r="J337" s="375">
        <f t="shared" si="10"/>
        <v>378604.88640000008</v>
      </c>
      <c r="K337" s="361">
        <f t="shared" si="11"/>
        <v>4.0000000000000036E-2</v>
      </c>
    </row>
    <row r="338" spans="1:11">
      <c r="A338" s="135">
        <v>334</v>
      </c>
      <c r="B338" s="35" t="s">
        <v>700</v>
      </c>
      <c r="C338" s="35" t="s">
        <v>949</v>
      </c>
      <c r="D338" s="35" t="s">
        <v>101</v>
      </c>
      <c r="E338" s="35">
        <v>1240150</v>
      </c>
      <c r="F338" s="13" t="s">
        <v>11</v>
      </c>
      <c r="G338" s="35" t="s">
        <v>995</v>
      </c>
      <c r="H338" s="15">
        <v>129951</v>
      </c>
      <c r="I338" s="40">
        <v>135149.04</v>
      </c>
      <c r="J338" s="375">
        <f t="shared" si="10"/>
        <v>140555.00160000002</v>
      </c>
      <c r="K338" s="361">
        <f t="shared" si="11"/>
        <v>4.0000000000000036E-2</v>
      </c>
    </row>
    <row r="339" spans="1:11">
      <c r="A339" s="132">
        <v>335</v>
      </c>
      <c r="B339" s="35" t="s">
        <v>700</v>
      </c>
      <c r="C339" s="35" t="s">
        <v>949</v>
      </c>
      <c r="D339" s="35" t="s">
        <v>101</v>
      </c>
      <c r="E339" s="35">
        <v>1240108</v>
      </c>
      <c r="F339" s="13" t="s">
        <v>11</v>
      </c>
      <c r="G339" s="35" t="s">
        <v>996</v>
      </c>
      <c r="H339" s="15">
        <v>184742.1</v>
      </c>
      <c r="I339" s="40">
        <v>192131.78400000001</v>
      </c>
      <c r="J339" s="375">
        <f t="shared" si="10"/>
        <v>199817.05536000003</v>
      </c>
      <c r="K339" s="361">
        <f t="shared" si="11"/>
        <v>4.0000000000000036E-2</v>
      </c>
    </row>
    <row r="340" spans="1:11">
      <c r="A340" s="135">
        <v>336</v>
      </c>
      <c r="B340" s="35" t="s">
        <v>700</v>
      </c>
      <c r="C340" s="35" t="s">
        <v>949</v>
      </c>
      <c r="D340" s="35" t="s">
        <v>101</v>
      </c>
      <c r="E340" s="35">
        <v>1240151</v>
      </c>
      <c r="F340" s="13" t="s">
        <v>11</v>
      </c>
      <c r="G340" s="35" t="s">
        <v>997</v>
      </c>
      <c r="H340" s="15">
        <v>223430.39999999999</v>
      </c>
      <c r="I340" s="40">
        <v>232367.61600000001</v>
      </c>
      <c r="J340" s="375">
        <f t="shared" si="10"/>
        <v>241662.32064000002</v>
      </c>
      <c r="K340" s="361">
        <f t="shared" si="11"/>
        <v>4.0000000000000036E-2</v>
      </c>
    </row>
    <row r="341" spans="1:11">
      <c r="A341" s="132">
        <v>337</v>
      </c>
      <c r="B341" s="35" t="s">
        <v>700</v>
      </c>
      <c r="C341" s="35" t="s">
        <v>949</v>
      </c>
      <c r="D341" s="35" t="s">
        <v>101</v>
      </c>
      <c r="E341" s="35">
        <v>1240152</v>
      </c>
      <c r="F341" s="13" t="s">
        <v>11</v>
      </c>
      <c r="G341" s="35" t="s">
        <v>998</v>
      </c>
      <c r="H341" s="15">
        <v>269735.40000000002</v>
      </c>
      <c r="I341" s="40">
        <v>280524.81600000005</v>
      </c>
      <c r="J341" s="375">
        <f t="shared" si="10"/>
        <v>291745.80864000006</v>
      </c>
      <c r="K341" s="361">
        <f t="shared" si="11"/>
        <v>4.0000000000000036E-2</v>
      </c>
    </row>
    <row r="342" spans="1:11">
      <c r="A342" s="135">
        <v>338</v>
      </c>
      <c r="B342" s="35" t="s">
        <v>700</v>
      </c>
      <c r="C342" s="35" t="s">
        <v>949</v>
      </c>
      <c r="D342" s="35" t="s">
        <v>101</v>
      </c>
      <c r="E342" s="35">
        <v>1240153</v>
      </c>
      <c r="F342" s="13" t="s">
        <v>11</v>
      </c>
      <c r="G342" s="35" t="s">
        <v>999</v>
      </c>
      <c r="H342" s="15">
        <v>303840.45</v>
      </c>
      <c r="I342" s="40">
        <v>315994.06800000003</v>
      </c>
      <c r="J342" s="375">
        <f t="shared" si="10"/>
        <v>328633.83072000003</v>
      </c>
      <c r="K342" s="361">
        <f t="shared" si="11"/>
        <v>4.0000000000000036E-2</v>
      </c>
    </row>
    <row r="343" spans="1:11">
      <c r="A343" s="132">
        <v>339</v>
      </c>
      <c r="B343" s="35" t="s">
        <v>700</v>
      </c>
      <c r="C343" s="35" t="s">
        <v>949</v>
      </c>
      <c r="D343" s="35" t="s">
        <v>101</v>
      </c>
      <c r="E343" s="35">
        <v>1240154</v>
      </c>
      <c r="F343" s="13" t="s">
        <v>11</v>
      </c>
      <c r="G343" s="35" t="s">
        <v>1000</v>
      </c>
      <c r="H343" s="15">
        <v>186065.1</v>
      </c>
      <c r="I343" s="40">
        <v>193507.70400000003</v>
      </c>
      <c r="J343" s="375">
        <f t="shared" si="10"/>
        <v>201248.01216000004</v>
      </c>
      <c r="K343" s="361">
        <f t="shared" si="11"/>
        <v>4.0000000000000036E-2</v>
      </c>
    </row>
    <row r="344" spans="1:11">
      <c r="A344" s="135">
        <v>340</v>
      </c>
      <c r="B344" s="35" t="s">
        <v>700</v>
      </c>
      <c r="C344" s="35" t="s">
        <v>949</v>
      </c>
      <c r="D344" s="35" t="s">
        <v>101</v>
      </c>
      <c r="E344" s="35">
        <v>1240156</v>
      </c>
      <c r="F344" s="13" t="s">
        <v>11</v>
      </c>
      <c r="G344" s="35" t="s">
        <v>1001</v>
      </c>
      <c r="H344" s="15">
        <v>258518.25</v>
      </c>
      <c r="I344" s="40">
        <v>268858.98</v>
      </c>
      <c r="J344" s="375">
        <f t="shared" si="10"/>
        <v>279613.33919999999</v>
      </c>
      <c r="K344" s="361">
        <f t="shared" si="11"/>
        <v>4.0000000000000036E-2</v>
      </c>
    </row>
    <row r="345" spans="1:11">
      <c r="A345" s="132">
        <v>341</v>
      </c>
      <c r="B345" s="35" t="s">
        <v>700</v>
      </c>
      <c r="C345" s="35" t="s">
        <v>949</v>
      </c>
      <c r="D345" s="35" t="s">
        <v>101</v>
      </c>
      <c r="E345" s="35">
        <v>1240102</v>
      </c>
      <c r="F345" s="13" t="s">
        <v>11</v>
      </c>
      <c r="G345" s="35" t="s">
        <v>1002</v>
      </c>
      <c r="H345" s="15">
        <v>306694.35000000003</v>
      </c>
      <c r="I345" s="40">
        <v>318962.12400000007</v>
      </c>
      <c r="J345" s="375">
        <f t="shared" si="10"/>
        <v>331720.6089600001</v>
      </c>
      <c r="K345" s="361">
        <f t="shared" si="11"/>
        <v>4.0000000000000036E-2</v>
      </c>
    </row>
    <row r="346" spans="1:11">
      <c r="A346" s="135">
        <v>342</v>
      </c>
      <c r="B346" s="35" t="s">
        <v>700</v>
      </c>
      <c r="C346" s="35" t="s">
        <v>949</v>
      </c>
      <c r="D346" s="35" t="s">
        <v>101</v>
      </c>
      <c r="E346" s="35">
        <v>1240157</v>
      </c>
      <c r="F346" s="13" t="s">
        <v>11</v>
      </c>
      <c r="G346" s="35" t="s">
        <v>1003</v>
      </c>
      <c r="H346" s="15">
        <v>369593.55</v>
      </c>
      <c r="I346" s="40">
        <v>384377.29200000002</v>
      </c>
      <c r="J346" s="375">
        <f t="shared" si="10"/>
        <v>399752.38368000003</v>
      </c>
      <c r="K346" s="361">
        <f t="shared" si="11"/>
        <v>4.0000000000000036E-2</v>
      </c>
    </row>
    <row r="347" spans="1:11">
      <c r="A347" s="132">
        <v>343</v>
      </c>
      <c r="B347" s="35" t="s">
        <v>700</v>
      </c>
      <c r="C347" s="35" t="s">
        <v>949</v>
      </c>
      <c r="D347" s="35" t="s">
        <v>101</v>
      </c>
      <c r="E347" s="35">
        <v>1240171</v>
      </c>
      <c r="F347" s="13" t="s">
        <v>11</v>
      </c>
      <c r="G347" s="35" t="s">
        <v>1004</v>
      </c>
      <c r="H347" s="15">
        <v>413621.10000000003</v>
      </c>
      <c r="I347" s="40">
        <v>430165.94400000008</v>
      </c>
      <c r="J347" s="375">
        <f t="shared" si="10"/>
        <v>447372.58176000009</v>
      </c>
      <c r="K347" s="361">
        <f t="shared" si="11"/>
        <v>4.0000000000000036E-2</v>
      </c>
    </row>
    <row r="348" spans="1:11">
      <c r="A348" s="135">
        <v>344</v>
      </c>
      <c r="B348" s="35" t="s">
        <v>700</v>
      </c>
      <c r="C348" s="35" t="s">
        <v>949</v>
      </c>
      <c r="D348" s="35" t="s">
        <v>101</v>
      </c>
      <c r="E348" s="35">
        <v>1240172</v>
      </c>
      <c r="F348" s="13" t="s">
        <v>11</v>
      </c>
      <c r="G348" s="35" t="s">
        <v>1005</v>
      </c>
      <c r="H348" s="15">
        <v>233296.2</v>
      </c>
      <c r="I348" s="40">
        <v>242628.04800000001</v>
      </c>
      <c r="J348" s="375">
        <f t="shared" si="10"/>
        <v>252333.16992000001</v>
      </c>
      <c r="K348" s="361">
        <f t="shared" si="11"/>
        <v>4.0000000000000036E-2</v>
      </c>
    </row>
    <row r="349" spans="1:11">
      <c r="A349" s="132">
        <v>345</v>
      </c>
      <c r="B349" s="35" t="s">
        <v>700</v>
      </c>
      <c r="C349" s="35" t="s">
        <v>949</v>
      </c>
      <c r="D349" s="35" t="s">
        <v>101</v>
      </c>
      <c r="E349" s="35">
        <v>1240173</v>
      </c>
      <c r="F349" s="13" t="s">
        <v>11</v>
      </c>
      <c r="G349" s="35" t="s">
        <v>1006</v>
      </c>
      <c r="H349" s="15">
        <v>281689.65000000002</v>
      </c>
      <c r="I349" s="40">
        <v>292957.23600000003</v>
      </c>
      <c r="J349" s="375">
        <f t="shared" si="10"/>
        <v>304675.52544000006</v>
      </c>
      <c r="K349" s="361">
        <f t="shared" si="11"/>
        <v>4.0000000000000036E-2</v>
      </c>
    </row>
    <row r="350" spans="1:11">
      <c r="A350" s="135">
        <v>346</v>
      </c>
      <c r="B350" s="35" t="s">
        <v>700</v>
      </c>
      <c r="C350" s="35" t="s">
        <v>949</v>
      </c>
      <c r="D350" s="35" t="s">
        <v>101</v>
      </c>
      <c r="E350" s="35">
        <v>1240155</v>
      </c>
      <c r="F350" s="13" t="s">
        <v>11</v>
      </c>
      <c r="G350" s="35" t="s">
        <v>1007</v>
      </c>
      <c r="H350" s="15">
        <v>337473</v>
      </c>
      <c r="I350" s="40">
        <v>350971.92</v>
      </c>
      <c r="J350" s="375">
        <f t="shared" si="10"/>
        <v>365010.79680000001</v>
      </c>
      <c r="K350" s="361">
        <f t="shared" si="11"/>
        <v>4.0000000000000036E-2</v>
      </c>
    </row>
    <row r="351" spans="1:11">
      <c r="A351" s="132">
        <v>347</v>
      </c>
      <c r="B351" s="35" t="s">
        <v>700</v>
      </c>
      <c r="C351" s="35" t="s">
        <v>949</v>
      </c>
      <c r="D351" s="35" t="s">
        <v>101</v>
      </c>
      <c r="E351" s="35">
        <v>1240174</v>
      </c>
      <c r="F351" s="13" t="s">
        <v>11</v>
      </c>
      <c r="G351" s="35" t="s">
        <v>1008</v>
      </c>
      <c r="H351" s="15">
        <v>465586.65</v>
      </c>
      <c r="I351" s="40">
        <v>484210.11600000004</v>
      </c>
      <c r="J351" s="375">
        <f t="shared" si="10"/>
        <v>503578.52064000006</v>
      </c>
      <c r="K351" s="361">
        <f t="shared" si="11"/>
        <v>4.0000000000000036E-2</v>
      </c>
    </row>
    <row r="352" spans="1:11">
      <c r="A352" s="135">
        <v>348</v>
      </c>
      <c r="B352" s="35" t="s">
        <v>700</v>
      </c>
      <c r="C352" s="35" t="s">
        <v>949</v>
      </c>
      <c r="D352" s="35" t="s">
        <v>101</v>
      </c>
      <c r="E352" s="35">
        <v>1240175</v>
      </c>
      <c r="F352" s="13" t="s">
        <v>11</v>
      </c>
      <c r="G352" s="35" t="s">
        <v>1009</v>
      </c>
      <c r="H352" s="15">
        <v>179941.5</v>
      </c>
      <c r="I352" s="40">
        <v>187139.16</v>
      </c>
      <c r="J352" s="375">
        <f t="shared" si="10"/>
        <v>194624.72640000001</v>
      </c>
      <c r="K352" s="361">
        <f t="shared" si="11"/>
        <v>4.0000000000000036E-2</v>
      </c>
    </row>
    <row r="353" spans="1:11">
      <c r="A353" s="132">
        <v>349</v>
      </c>
      <c r="B353" s="35" t="s">
        <v>700</v>
      </c>
      <c r="C353" s="35" t="s">
        <v>949</v>
      </c>
      <c r="D353" s="35" t="s">
        <v>101</v>
      </c>
      <c r="E353" s="35">
        <v>1240176</v>
      </c>
      <c r="F353" s="13" t="s">
        <v>11</v>
      </c>
      <c r="G353" s="35" t="s">
        <v>1010</v>
      </c>
      <c r="H353" s="15">
        <v>260086.95</v>
      </c>
      <c r="I353" s="40">
        <v>270490.42800000001</v>
      </c>
      <c r="J353" s="375">
        <f t="shared" si="10"/>
        <v>281310.04512000002</v>
      </c>
      <c r="K353" s="361">
        <f t="shared" si="11"/>
        <v>4.0000000000000036E-2</v>
      </c>
    </row>
    <row r="354" spans="1:11">
      <c r="A354" s="135">
        <v>350</v>
      </c>
      <c r="B354" s="35" t="s">
        <v>700</v>
      </c>
      <c r="C354" s="35" t="s">
        <v>949</v>
      </c>
      <c r="D354" s="35" t="s">
        <v>101</v>
      </c>
      <c r="E354" s="35">
        <v>1240177</v>
      </c>
      <c r="F354" s="13" t="s">
        <v>11</v>
      </c>
      <c r="G354" s="35" t="s">
        <v>1011</v>
      </c>
      <c r="H354" s="15">
        <v>352536.3</v>
      </c>
      <c r="I354" s="40">
        <v>366637.75199999998</v>
      </c>
      <c r="J354" s="375">
        <f t="shared" si="10"/>
        <v>381303.26208000001</v>
      </c>
      <c r="K354" s="361">
        <f t="shared" si="11"/>
        <v>4.0000000000000036E-2</v>
      </c>
    </row>
    <row r="355" spans="1:11">
      <c r="A355" s="132">
        <v>351</v>
      </c>
      <c r="B355" s="35" t="s">
        <v>700</v>
      </c>
      <c r="C355" s="35" t="s">
        <v>949</v>
      </c>
      <c r="D355" s="35" t="s">
        <v>101</v>
      </c>
      <c r="E355" s="35">
        <v>1240178</v>
      </c>
      <c r="F355" s="13" t="s">
        <v>11</v>
      </c>
      <c r="G355" s="35" t="s">
        <v>1012</v>
      </c>
      <c r="H355" s="15">
        <v>206940.15</v>
      </c>
      <c r="I355" s="40">
        <v>215217.75599999999</v>
      </c>
      <c r="J355" s="375">
        <f t="shared" si="10"/>
        <v>223826.46624000001</v>
      </c>
      <c r="K355" s="361">
        <f t="shared" si="11"/>
        <v>4.0000000000000036E-2</v>
      </c>
    </row>
    <row r="356" spans="1:11">
      <c r="A356" s="135">
        <v>352</v>
      </c>
      <c r="B356" s="35" t="s">
        <v>700</v>
      </c>
      <c r="C356" s="35" t="s">
        <v>949</v>
      </c>
      <c r="D356" s="35" t="s">
        <v>101</v>
      </c>
      <c r="E356" s="35">
        <v>1240179</v>
      </c>
      <c r="F356" s="13" t="s">
        <v>11</v>
      </c>
      <c r="G356" s="35" t="s">
        <v>1013</v>
      </c>
      <c r="H356" s="15">
        <v>320585.85000000003</v>
      </c>
      <c r="I356" s="40">
        <v>333409.28400000004</v>
      </c>
      <c r="J356" s="375">
        <f t="shared" si="10"/>
        <v>346745.65536000003</v>
      </c>
      <c r="K356" s="361">
        <f t="shared" si="11"/>
        <v>4.0000000000000036E-2</v>
      </c>
    </row>
    <row r="357" spans="1:11">
      <c r="A357" s="132">
        <v>353</v>
      </c>
      <c r="B357" s="35" t="s">
        <v>700</v>
      </c>
      <c r="C357" s="35" t="s">
        <v>949</v>
      </c>
      <c r="D357" s="35" t="s">
        <v>101</v>
      </c>
      <c r="E357" s="35">
        <v>1240180</v>
      </c>
      <c r="F357" s="13" t="s">
        <v>11</v>
      </c>
      <c r="G357" s="35" t="s">
        <v>1014</v>
      </c>
      <c r="H357" s="15">
        <v>437444.55</v>
      </c>
      <c r="I357" s="40">
        <v>454942.33199999999</v>
      </c>
      <c r="J357" s="375">
        <f t="shared" si="10"/>
        <v>473140.02528</v>
      </c>
      <c r="K357" s="361">
        <f t="shared" si="11"/>
        <v>4.0000000000000036E-2</v>
      </c>
    </row>
    <row r="358" spans="1:11">
      <c r="A358" s="135">
        <v>354</v>
      </c>
      <c r="B358" s="35" t="s">
        <v>700</v>
      </c>
      <c r="C358" s="35" t="s">
        <v>949</v>
      </c>
      <c r="D358" s="35" t="s">
        <v>101</v>
      </c>
      <c r="E358" s="35">
        <v>1240181</v>
      </c>
      <c r="F358" s="13" t="s">
        <v>11</v>
      </c>
      <c r="G358" s="35" t="s">
        <v>1015</v>
      </c>
      <c r="H358" s="15">
        <v>179563.5</v>
      </c>
      <c r="I358" s="40">
        <v>186746.04</v>
      </c>
      <c r="J358" s="375">
        <f t="shared" si="10"/>
        <v>194215.88160000002</v>
      </c>
      <c r="K358" s="361">
        <f t="shared" si="11"/>
        <v>4.0000000000000036E-2</v>
      </c>
    </row>
    <row r="359" spans="1:11">
      <c r="A359" s="132">
        <v>355</v>
      </c>
      <c r="B359" s="35" t="s">
        <v>700</v>
      </c>
      <c r="C359" s="35" t="s">
        <v>949</v>
      </c>
      <c r="D359" s="35" t="s">
        <v>101</v>
      </c>
      <c r="E359" s="35">
        <v>1240182</v>
      </c>
      <c r="F359" s="13" t="s">
        <v>11</v>
      </c>
      <c r="G359" s="35" t="s">
        <v>1016</v>
      </c>
      <c r="H359" s="15">
        <v>285091.65000000002</v>
      </c>
      <c r="I359" s="40">
        <v>296495.31600000005</v>
      </c>
      <c r="J359" s="375">
        <f t="shared" si="10"/>
        <v>308355.12864000007</v>
      </c>
      <c r="K359" s="361">
        <f t="shared" si="11"/>
        <v>4.0000000000000036E-2</v>
      </c>
    </row>
    <row r="360" spans="1:11">
      <c r="A360" s="135">
        <v>356</v>
      </c>
      <c r="B360" s="35" t="s">
        <v>700</v>
      </c>
      <c r="C360" s="35" t="s">
        <v>949</v>
      </c>
      <c r="D360" s="35" t="s">
        <v>101</v>
      </c>
      <c r="E360" s="35">
        <v>1240183</v>
      </c>
      <c r="F360" s="13" t="s">
        <v>11</v>
      </c>
      <c r="G360" s="35" t="s">
        <v>1017</v>
      </c>
      <c r="H360" s="15">
        <v>390393</v>
      </c>
      <c r="I360" s="40">
        <v>406008.72000000003</v>
      </c>
      <c r="J360" s="375">
        <f t="shared" si="10"/>
        <v>422249.06880000007</v>
      </c>
      <c r="K360" s="361">
        <f t="shared" si="11"/>
        <v>4.0000000000000036E-2</v>
      </c>
    </row>
    <row r="361" spans="1:11">
      <c r="A361" s="132">
        <v>357</v>
      </c>
      <c r="B361" s="35" t="s">
        <v>700</v>
      </c>
      <c r="C361" s="35" t="s">
        <v>949</v>
      </c>
      <c r="D361" s="35" t="s">
        <v>101</v>
      </c>
      <c r="E361" s="35">
        <v>1240184</v>
      </c>
      <c r="F361" s="13" t="s">
        <v>11</v>
      </c>
      <c r="G361" s="35" t="s">
        <v>1018</v>
      </c>
      <c r="H361" s="15">
        <v>296497.8</v>
      </c>
      <c r="I361" s="40">
        <v>308357.712</v>
      </c>
      <c r="J361" s="375">
        <f t="shared" si="10"/>
        <v>320692.02048000001</v>
      </c>
      <c r="K361" s="361">
        <f t="shared" si="11"/>
        <v>4.0000000000000036E-2</v>
      </c>
    </row>
    <row r="362" spans="1:11">
      <c r="A362" s="135">
        <v>358</v>
      </c>
      <c r="B362" s="35" t="s">
        <v>700</v>
      </c>
      <c r="C362" s="35" t="s">
        <v>949</v>
      </c>
      <c r="D362" s="35" t="s">
        <v>101</v>
      </c>
      <c r="E362" s="35">
        <v>1240185</v>
      </c>
      <c r="F362" s="13" t="s">
        <v>11</v>
      </c>
      <c r="G362" s="35" t="s">
        <v>1019</v>
      </c>
      <c r="H362" s="15">
        <v>263177.10000000003</v>
      </c>
      <c r="I362" s="40">
        <v>273704.18400000007</v>
      </c>
      <c r="J362" s="375">
        <f t="shared" si="10"/>
        <v>284652.35136000009</v>
      </c>
      <c r="K362" s="361">
        <f t="shared" si="11"/>
        <v>4.0000000000000036E-2</v>
      </c>
    </row>
    <row r="363" spans="1:11">
      <c r="A363" s="132">
        <v>359</v>
      </c>
      <c r="B363" s="35" t="s">
        <v>700</v>
      </c>
      <c r="C363" s="35" t="s">
        <v>949</v>
      </c>
      <c r="D363" s="35" t="s">
        <v>101</v>
      </c>
      <c r="E363" s="35">
        <v>1240186</v>
      </c>
      <c r="F363" s="13" t="s">
        <v>11</v>
      </c>
      <c r="G363" s="35" t="s">
        <v>1020</v>
      </c>
      <c r="H363" s="15">
        <v>200778.75</v>
      </c>
      <c r="I363" s="40">
        <v>208809.9</v>
      </c>
      <c r="J363" s="375">
        <f t="shared" si="10"/>
        <v>217162.296</v>
      </c>
      <c r="K363" s="361">
        <f t="shared" si="11"/>
        <v>4.0000000000000036E-2</v>
      </c>
    </row>
    <row r="364" spans="1:11">
      <c r="A364" s="135">
        <v>360</v>
      </c>
      <c r="B364" s="35" t="s">
        <v>700</v>
      </c>
      <c r="C364" s="35" t="s">
        <v>949</v>
      </c>
      <c r="D364" s="35" t="s">
        <v>101</v>
      </c>
      <c r="E364" s="35">
        <v>1240187</v>
      </c>
      <c r="F364" s="13" t="s">
        <v>11</v>
      </c>
      <c r="G364" s="35" t="s">
        <v>1021</v>
      </c>
      <c r="H364" s="15">
        <v>334004.85000000003</v>
      </c>
      <c r="I364" s="40">
        <v>347365.04400000005</v>
      </c>
      <c r="J364" s="375">
        <f t="shared" si="10"/>
        <v>361259.64576000004</v>
      </c>
      <c r="K364" s="361">
        <f t="shared" si="11"/>
        <v>4.0000000000000036E-2</v>
      </c>
    </row>
    <row r="365" spans="1:11">
      <c r="A365" s="132">
        <v>361</v>
      </c>
      <c r="B365" s="35" t="s">
        <v>700</v>
      </c>
      <c r="C365" s="35" t="s">
        <v>949</v>
      </c>
      <c r="D365" s="35" t="s">
        <v>101</v>
      </c>
      <c r="E365" s="35">
        <v>1240188</v>
      </c>
      <c r="F365" s="13" t="s">
        <v>11</v>
      </c>
      <c r="G365" s="35" t="s">
        <v>1022</v>
      </c>
      <c r="H365" s="15">
        <v>296677.35000000003</v>
      </c>
      <c r="I365" s="40">
        <v>308544.44400000008</v>
      </c>
      <c r="J365" s="375">
        <f t="shared" si="10"/>
        <v>320886.2217600001</v>
      </c>
      <c r="K365" s="361">
        <f t="shared" si="11"/>
        <v>4.0000000000000036E-2</v>
      </c>
    </row>
    <row r="366" spans="1:11">
      <c r="A366" s="135">
        <v>362</v>
      </c>
      <c r="B366" s="35" t="s">
        <v>700</v>
      </c>
      <c r="C366" s="35" t="s">
        <v>949</v>
      </c>
      <c r="D366" s="35" t="s">
        <v>101</v>
      </c>
      <c r="E366" s="35">
        <v>1240189</v>
      </c>
      <c r="F366" s="13" t="s">
        <v>11</v>
      </c>
      <c r="G366" s="35" t="s">
        <v>1023</v>
      </c>
      <c r="H366" s="15">
        <v>222806.7</v>
      </c>
      <c r="I366" s="40">
        <v>231718.96800000002</v>
      </c>
      <c r="J366" s="375">
        <f t="shared" si="10"/>
        <v>240987.72672000004</v>
      </c>
      <c r="K366" s="361">
        <f t="shared" si="11"/>
        <v>4.0000000000000036E-2</v>
      </c>
    </row>
    <row r="367" spans="1:11">
      <c r="A367" s="132">
        <v>363</v>
      </c>
      <c r="B367" s="35" t="s">
        <v>700</v>
      </c>
      <c r="C367" s="35" t="s">
        <v>949</v>
      </c>
      <c r="D367" s="35" t="s">
        <v>101</v>
      </c>
      <c r="E367" s="35">
        <v>1240064</v>
      </c>
      <c r="F367" s="13" t="s">
        <v>11</v>
      </c>
      <c r="G367" s="35" t="s">
        <v>1024</v>
      </c>
      <c r="H367" s="15">
        <v>166059.45000000001</v>
      </c>
      <c r="I367" s="40">
        <v>172701.82800000001</v>
      </c>
      <c r="J367" s="375">
        <f t="shared" si="10"/>
        <v>179609.90112000002</v>
      </c>
      <c r="K367" s="361">
        <f t="shared" si="11"/>
        <v>4.0000000000000036E-2</v>
      </c>
    </row>
    <row r="368" spans="1:11">
      <c r="A368" s="135">
        <v>364</v>
      </c>
      <c r="B368" s="35" t="s">
        <v>700</v>
      </c>
      <c r="C368" s="35" t="s">
        <v>949</v>
      </c>
      <c r="D368" s="35" t="s">
        <v>101</v>
      </c>
      <c r="E368" s="35">
        <v>1240068</v>
      </c>
      <c r="F368" s="13" t="s">
        <v>11</v>
      </c>
      <c r="G368" s="35" t="s">
        <v>1025</v>
      </c>
      <c r="H368" s="15">
        <v>232559.1</v>
      </c>
      <c r="I368" s="40">
        <v>241861.46400000001</v>
      </c>
      <c r="J368" s="375">
        <f t="shared" si="10"/>
        <v>251535.92256000001</v>
      </c>
      <c r="K368" s="361">
        <f t="shared" si="11"/>
        <v>4.0000000000000036E-2</v>
      </c>
    </row>
    <row r="369" spans="1:11">
      <c r="A369" s="132">
        <v>365</v>
      </c>
      <c r="B369" s="35" t="s">
        <v>700</v>
      </c>
      <c r="C369" s="35" t="s">
        <v>949</v>
      </c>
      <c r="D369" s="35" t="s">
        <v>101</v>
      </c>
      <c r="E369" s="35">
        <v>1240065</v>
      </c>
      <c r="F369" s="13" t="s">
        <v>11</v>
      </c>
      <c r="G369" s="35" t="s">
        <v>1026</v>
      </c>
      <c r="H369" s="15">
        <v>279175.95</v>
      </c>
      <c r="I369" s="40">
        <v>290342.98800000001</v>
      </c>
      <c r="J369" s="375">
        <f t="shared" si="10"/>
        <v>301956.70752</v>
      </c>
      <c r="K369" s="361">
        <f t="shared" si="11"/>
        <v>4.0000000000000036E-2</v>
      </c>
    </row>
    <row r="370" spans="1:11">
      <c r="A370" s="135">
        <v>366</v>
      </c>
      <c r="B370" s="35" t="s">
        <v>700</v>
      </c>
      <c r="C370" s="35" t="s">
        <v>949</v>
      </c>
      <c r="D370" s="35" t="s">
        <v>101</v>
      </c>
      <c r="E370" s="35">
        <v>1240190</v>
      </c>
      <c r="F370" s="13" t="s">
        <v>11</v>
      </c>
      <c r="G370" s="35" t="s">
        <v>1027</v>
      </c>
      <c r="H370" s="15">
        <v>335800.35000000003</v>
      </c>
      <c r="I370" s="40">
        <v>349232.36400000006</v>
      </c>
      <c r="J370" s="375">
        <f t="shared" si="10"/>
        <v>363201.65856000007</v>
      </c>
      <c r="K370" s="361">
        <f t="shared" si="11"/>
        <v>4.0000000000000036E-2</v>
      </c>
    </row>
    <row r="371" spans="1:11">
      <c r="A371" s="132">
        <v>367</v>
      </c>
      <c r="B371" s="35" t="s">
        <v>700</v>
      </c>
      <c r="C371" s="35" t="s">
        <v>949</v>
      </c>
      <c r="D371" s="35" t="s">
        <v>101</v>
      </c>
      <c r="E371" s="35">
        <v>1240191</v>
      </c>
      <c r="F371" s="13" t="s">
        <v>11</v>
      </c>
      <c r="G371" s="35" t="s">
        <v>1028</v>
      </c>
      <c r="H371" s="15">
        <v>377021.25</v>
      </c>
      <c r="I371" s="40">
        <v>392102.10000000003</v>
      </c>
      <c r="J371" s="375">
        <f t="shared" si="10"/>
        <v>407786.18400000007</v>
      </c>
      <c r="K371" s="361">
        <f t="shared" si="11"/>
        <v>4.0000000000000036E-2</v>
      </c>
    </row>
    <row r="372" spans="1:11">
      <c r="A372" s="135">
        <v>368</v>
      </c>
      <c r="B372" s="35" t="s">
        <v>700</v>
      </c>
      <c r="C372" s="35" t="s">
        <v>949</v>
      </c>
      <c r="D372" s="35" t="s">
        <v>101</v>
      </c>
      <c r="E372" s="35">
        <v>1240192</v>
      </c>
      <c r="F372" s="13" t="s">
        <v>11</v>
      </c>
      <c r="G372" s="35" t="s">
        <v>1029</v>
      </c>
      <c r="H372" s="15">
        <v>141697.35</v>
      </c>
      <c r="I372" s="40">
        <v>147365.24400000001</v>
      </c>
      <c r="J372" s="375">
        <f t="shared" si="10"/>
        <v>153259.85376</v>
      </c>
      <c r="K372" s="361">
        <f t="shared" si="11"/>
        <v>4.0000000000000036E-2</v>
      </c>
    </row>
    <row r="373" spans="1:11">
      <c r="A373" s="132">
        <v>369</v>
      </c>
      <c r="B373" s="35" t="s">
        <v>700</v>
      </c>
      <c r="C373" s="35" t="s">
        <v>949</v>
      </c>
      <c r="D373" s="35" t="s">
        <v>101</v>
      </c>
      <c r="E373" s="35">
        <v>1240193</v>
      </c>
      <c r="F373" s="13" t="s">
        <v>11</v>
      </c>
      <c r="G373" s="35" t="s">
        <v>1030</v>
      </c>
      <c r="H373" s="15">
        <v>200211.75</v>
      </c>
      <c r="I373" s="40">
        <v>208220.22</v>
      </c>
      <c r="J373" s="375">
        <f t="shared" si="10"/>
        <v>216549.0288</v>
      </c>
      <c r="K373" s="361">
        <f t="shared" si="11"/>
        <v>4.0000000000000036E-2</v>
      </c>
    </row>
    <row r="374" spans="1:11">
      <c r="A374" s="135">
        <v>370</v>
      </c>
      <c r="B374" s="35" t="s">
        <v>700</v>
      </c>
      <c r="C374" s="35" t="s">
        <v>949</v>
      </c>
      <c r="D374" s="35" t="s">
        <v>101</v>
      </c>
      <c r="E374" s="35">
        <v>1240194</v>
      </c>
      <c r="F374" s="13" t="s">
        <v>11</v>
      </c>
      <c r="G374" s="35" t="s">
        <v>1031</v>
      </c>
      <c r="H374" s="15">
        <v>241470.45</v>
      </c>
      <c r="I374" s="40">
        <v>251129.26800000001</v>
      </c>
      <c r="J374" s="375">
        <f t="shared" si="10"/>
        <v>261174.43872000003</v>
      </c>
      <c r="K374" s="361">
        <f t="shared" si="11"/>
        <v>4.0000000000000036E-2</v>
      </c>
    </row>
    <row r="375" spans="1:11">
      <c r="A375" s="132">
        <v>371</v>
      </c>
      <c r="B375" s="35" t="s">
        <v>700</v>
      </c>
      <c r="C375" s="35" t="s">
        <v>949</v>
      </c>
      <c r="D375" s="35" t="s">
        <v>101</v>
      </c>
      <c r="E375" s="35">
        <v>1240195</v>
      </c>
      <c r="F375" s="13" t="s">
        <v>11</v>
      </c>
      <c r="G375" s="35" t="s">
        <v>1032</v>
      </c>
      <c r="H375" s="15">
        <v>291149.10000000003</v>
      </c>
      <c r="I375" s="40">
        <v>302795.06400000007</v>
      </c>
      <c r="J375" s="375">
        <f t="shared" si="10"/>
        <v>314906.86656000011</v>
      </c>
      <c r="K375" s="361">
        <f t="shared" si="11"/>
        <v>4.0000000000000036E-2</v>
      </c>
    </row>
    <row r="376" spans="1:11">
      <c r="A376" s="135">
        <v>372</v>
      </c>
      <c r="B376" s="35" t="s">
        <v>700</v>
      </c>
      <c r="C376" s="35" t="s">
        <v>949</v>
      </c>
      <c r="D376" s="35" t="s">
        <v>101</v>
      </c>
      <c r="E376" s="35">
        <v>1240196</v>
      </c>
      <c r="F376" s="13" t="s">
        <v>11</v>
      </c>
      <c r="G376" s="35" t="s">
        <v>1033</v>
      </c>
      <c r="H376" s="15">
        <v>327635.55</v>
      </c>
      <c r="I376" s="40">
        <v>340740.97200000001</v>
      </c>
      <c r="J376" s="375">
        <f t="shared" si="10"/>
        <v>354370.61087999999</v>
      </c>
      <c r="K376" s="361">
        <f t="shared" si="11"/>
        <v>4.0000000000000036E-2</v>
      </c>
    </row>
    <row r="377" spans="1:11">
      <c r="A377" s="132">
        <v>373</v>
      </c>
      <c r="B377" s="35" t="s">
        <v>700</v>
      </c>
      <c r="C377" s="35" t="s">
        <v>949</v>
      </c>
      <c r="D377" s="35" t="s">
        <v>101</v>
      </c>
      <c r="E377" s="35">
        <v>1240197</v>
      </c>
      <c r="F377" s="13" t="s">
        <v>11</v>
      </c>
      <c r="G377" s="35" t="s">
        <v>1034</v>
      </c>
      <c r="H377" s="15">
        <v>201553.65</v>
      </c>
      <c r="I377" s="40">
        <v>209615.796</v>
      </c>
      <c r="J377" s="375">
        <f t="shared" si="10"/>
        <v>218000.42784000002</v>
      </c>
      <c r="K377" s="361">
        <f t="shared" si="11"/>
        <v>4.0000000000000036E-2</v>
      </c>
    </row>
    <row r="378" spans="1:11">
      <c r="A378" s="135">
        <v>374</v>
      </c>
      <c r="B378" s="35" t="s">
        <v>700</v>
      </c>
      <c r="C378" s="35" t="s">
        <v>949</v>
      </c>
      <c r="D378" s="35" t="s">
        <v>101</v>
      </c>
      <c r="E378" s="35">
        <v>1240198</v>
      </c>
      <c r="F378" s="13" t="s">
        <v>11</v>
      </c>
      <c r="G378" s="35" t="s">
        <v>1035</v>
      </c>
      <c r="H378" s="15">
        <v>278930.25</v>
      </c>
      <c r="I378" s="40">
        <v>290087.46000000002</v>
      </c>
      <c r="J378" s="375">
        <f t="shared" si="10"/>
        <v>301690.9584</v>
      </c>
      <c r="K378" s="361">
        <f t="shared" si="11"/>
        <v>4.0000000000000036E-2</v>
      </c>
    </row>
    <row r="379" spans="1:11">
      <c r="A379" s="132">
        <v>375</v>
      </c>
      <c r="B379" s="35" t="s">
        <v>700</v>
      </c>
      <c r="C379" s="35" t="s">
        <v>949</v>
      </c>
      <c r="D379" s="35" t="s">
        <v>101</v>
      </c>
      <c r="E379" s="35">
        <v>1240199</v>
      </c>
      <c r="F379" s="13" t="s">
        <v>11</v>
      </c>
      <c r="G379" s="35" t="s">
        <v>1036</v>
      </c>
      <c r="H379" s="15">
        <v>330498.90000000002</v>
      </c>
      <c r="I379" s="40">
        <v>343718.85600000003</v>
      </c>
      <c r="J379" s="375">
        <f t="shared" si="10"/>
        <v>357467.61024000007</v>
      </c>
      <c r="K379" s="361">
        <f t="shared" si="11"/>
        <v>4.0000000000000036E-2</v>
      </c>
    </row>
    <row r="380" spans="1:11">
      <c r="A380" s="135">
        <v>376</v>
      </c>
      <c r="B380" s="35" t="s">
        <v>700</v>
      </c>
      <c r="C380" s="35" t="s">
        <v>949</v>
      </c>
      <c r="D380" s="35" t="s">
        <v>101</v>
      </c>
      <c r="E380" s="35">
        <v>1240207</v>
      </c>
      <c r="F380" s="13" t="s">
        <v>11</v>
      </c>
      <c r="G380" s="35" t="s">
        <v>1037</v>
      </c>
      <c r="H380" s="15">
        <v>397754.55</v>
      </c>
      <c r="I380" s="40">
        <v>413664.73200000002</v>
      </c>
      <c r="J380" s="375">
        <f t="shared" si="10"/>
        <v>430211.32128000003</v>
      </c>
      <c r="K380" s="361">
        <f t="shared" si="11"/>
        <v>4.0000000000000036E-2</v>
      </c>
    </row>
    <row r="381" spans="1:11">
      <c r="A381" s="132">
        <v>377</v>
      </c>
      <c r="B381" s="35" t="s">
        <v>700</v>
      </c>
      <c r="C381" s="35" t="s">
        <v>949</v>
      </c>
      <c r="D381" s="35" t="s">
        <v>101</v>
      </c>
      <c r="E381" s="35">
        <v>1240208</v>
      </c>
      <c r="F381" s="13" t="s">
        <v>11</v>
      </c>
      <c r="G381" s="35" t="s">
        <v>1038</v>
      </c>
      <c r="H381" s="15">
        <v>444985.65</v>
      </c>
      <c r="I381" s="40">
        <v>462785.07600000006</v>
      </c>
      <c r="J381" s="375">
        <f t="shared" si="10"/>
        <v>481296.47904000006</v>
      </c>
      <c r="K381" s="361">
        <f t="shared" si="11"/>
        <v>4.0000000000000036E-2</v>
      </c>
    </row>
    <row r="382" spans="1:11">
      <c r="A382" s="135">
        <v>378</v>
      </c>
      <c r="B382" s="35" t="s">
        <v>700</v>
      </c>
      <c r="C382" s="35" t="s">
        <v>949</v>
      </c>
      <c r="D382" s="35" t="s">
        <v>101</v>
      </c>
      <c r="E382" s="35">
        <v>1240209</v>
      </c>
      <c r="F382" s="13" t="s">
        <v>11</v>
      </c>
      <c r="G382" s="35" t="s">
        <v>1039</v>
      </c>
      <c r="H382" s="15">
        <v>251922.15</v>
      </c>
      <c r="I382" s="40">
        <v>261999.03599999999</v>
      </c>
      <c r="J382" s="375">
        <f t="shared" si="10"/>
        <v>272478.99744000001</v>
      </c>
      <c r="K382" s="361">
        <f t="shared" si="11"/>
        <v>4.0000000000000036E-2</v>
      </c>
    </row>
    <row r="383" spans="1:11">
      <c r="A383" s="132">
        <v>379</v>
      </c>
      <c r="B383" s="35" t="s">
        <v>700</v>
      </c>
      <c r="C383" s="35" t="s">
        <v>949</v>
      </c>
      <c r="D383" s="35" t="s">
        <v>101</v>
      </c>
      <c r="E383" s="35">
        <v>1240210</v>
      </c>
      <c r="F383" s="13" t="s">
        <v>11</v>
      </c>
      <c r="G383" s="35" t="s">
        <v>1040</v>
      </c>
      <c r="H383" s="15">
        <v>303717.60000000003</v>
      </c>
      <c r="I383" s="40">
        <v>315866.30400000006</v>
      </c>
      <c r="J383" s="375">
        <f t="shared" si="10"/>
        <v>328500.95616000006</v>
      </c>
      <c r="K383" s="361">
        <f t="shared" si="11"/>
        <v>4.0000000000000036E-2</v>
      </c>
    </row>
    <row r="384" spans="1:11">
      <c r="A384" s="135">
        <v>380</v>
      </c>
      <c r="B384" s="35" t="s">
        <v>700</v>
      </c>
      <c r="C384" s="35" t="s">
        <v>949</v>
      </c>
      <c r="D384" s="35" t="s">
        <v>101</v>
      </c>
      <c r="E384" s="35">
        <v>1240211</v>
      </c>
      <c r="F384" s="13" t="s">
        <v>11</v>
      </c>
      <c r="G384" s="35" t="s">
        <v>1041</v>
      </c>
      <c r="H384" s="15">
        <v>363432.15</v>
      </c>
      <c r="I384" s="40">
        <v>377969.43600000005</v>
      </c>
      <c r="J384" s="375">
        <f t="shared" si="10"/>
        <v>393088.21344000008</v>
      </c>
      <c r="K384" s="361">
        <f t="shared" si="11"/>
        <v>4.0000000000000036E-2</v>
      </c>
    </row>
    <row r="385" spans="1:11">
      <c r="A385" s="132">
        <v>381</v>
      </c>
      <c r="B385" s="35" t="s">
        <v>700</v>
      </c>
      <c r="C385" s="35" t="s">
        <v>949</v>
      </c>
      <c r="D385" s="35" t="s">
        <v>101</v>
      </c>
      <c r="E385" s="35">
        <v>1240212</v>
      </c>
      <c r="F385" s="13" t="s">
        <v>11</v>
      </c>
      <c r="G385" s="35" t="s">
        <v>1042</v>
      </c>
      <c r="H385" s="15">
        <v>500513.85000000003</v>
      </c>
      <c r="I385" s="40">
        <v>520534.40400000004</v>
      </c>
      <c r="J385" s="375">
        <f t="shared" si="10"/>
        <v>541355.78016000008</v>
      </c>
      <c r="K385" s="361">
        <f t="shared" si="11"/>
        <v>4.0000000000000036E-2</v>
      </c>
    </row>
    <row r="386" spans="1:11">
      <c r="A386" s="135">
        <v>382</v>
      </c>
      <c r="B386" s="35" t="s">
        <v>700</v>
      </c>
      <c r="C386" s="35" t="s">
        <v>949</v>
      </c>
      <c r="D386" s="35" t="s">
        <v>101</v>
      </c>
      <c r="E386" s="35">
        <v>1240213</v>
      </c>
      <c r="F386" s="13" t="s">
        <v>11</v>
      </c>
      <c r="G386" s="35" t="s">
        <v>1043</v>
      </c>
      <c r="H386" s="15">
        <v>194806.35</v>
      </c>
      <c r="I386" s="40">
        <v>202598.60400000002</v>
      </c>
      <c r="J386" s="375">
        <f t="shared" si="10"/>
        <v>210702.54816000003</v>
      </c>
      <c r="K386" s="361">
        <f t="shared" si="11"/>
        <v>4.0000000000000036E-2</v>
      </c>
    </row>
    <row r="387" spans="1:11">
      <c r="A387" s="132">
        <v>383</v>
      </c>
      <c r="B387" s="35" t="s">
        <v>700</v>
      </c>
      <c r="C387" s="35" t="s">
        <v>949</v>
      </c>
      <c r="D387" s="35" t="s">
        <v>101</v>
      </c>
      <c r="E387" s="35">
        <v>1240214</v>
      </c>
      <c r="F387" s="13" t="s">
        <v>11</v>
      </c>
      <c r="G387" s="35" t="s">
        <v>1044</v>
      </c>
      <c r="H387" s="15">
        <v>280725.75</v>
      </c>
      <c r="I387" s="40">
        <v>291954.78000000003</v>
      </c>
      <c r="J387" s="375">
        <f t="shared" si="10"/>
        <v>303632.97120000003</v>
      </c>
      <c r="K387" s="361">
        <f t="shared" si="11"/>
        <v>4.0000000000000036E-2</v>
      </c>
    </row>
    <row r="388" spans="1:11">
      <c r="A388" s="135">
        <v>384</v>
      </c>
      <c r="B388" s="35" t="s">
        <v>700</v>
      </c>
      <c r="C388" s="35" t="s">
        <v>949</v>
      </c>
      <c r="D388" s="35" t="s">
        <v>101</v>
      </c>
      <c r="E388" s="35">
        <v>1240215</v>
      </c>
      <c r="F388" s="13" t="s">
        <v>11</v>
      </c>
      <c r="G388" s="35" t="s">
        <v>1045</v>
      </c>
      <c r="H388" s="15">
        <v>379506.60000000003</v>
      </c>
      <c r="I388" s="40">
        <v>394686.86400000006</v>
      </c>
      <c r="J388" s="375">
        <f t="shared" si="10"/>
        <v>410474.33856000006</v>
      </c>
      <c r="K388" s="361">
        <f t="shared" si="11"/>
        <v>4.0000000000000036E-2</v>
      </c>
    </row>
    <row r="389" spans="1:11">
      <c r="A389" s="132">
        <v>385</v>
      </c>
      <c r="B389" s="35" t="s">
        <v>700</v>
      </c>
      <c r="C389" s="35" t="s">
        <v>949</v>
      </c>
      <c r="D389" s="35" t="s">
        <v>101</v>
      </c>
      <c r="E389" s="35">
        <v>1240216</v>
      </c>
      <c r="F389" s="13" t="s">
        <v>11</v>
      </c>
      <c r="G389" s="35" t="s">
        <v>1046</v>
      </c>
      <c r="H389" s="15">
        <v>223770.6</v>
      </c>
      <c r="I389" s="40">
        <v>232721.42400000003</v>
      </c>
      <c r="J389" s="375">
        <f t="shared" si="10"/>
        <v>242030.28096000003</v>
      </c>
      <c r="K389" s="361">
        <f t="shared" si="11"/>
        <v>4.0000000000000036E-2</v>
      </c>
    </row>
    <row r="390" spans="1:11">
      <c r="A390" s="135">
        <v>386</v>
      </c>
      <c r="B390" s="35" t="s">
        <v>700</v>
      </c>
      <c r="C390" s="35" t="s">
        <v>949</v>
      </c>
      <c r="D390" s="35" t="s">
        <v>101</v>
      </c>
      <c r="E390" s="35">
        <v>1240217</v>
      </c>
      <c r="F390" s="13" t="s">
        <v>11</v>
      </c>
      <c r="G390" s="35" t="s">
        <v>1047</v>
      </c>
      <c r="H390" s="15">
        <v>345382.65</v>
      </c>
      <c r="I390" s="40">
        <v>359197.95600000006</v>
      </c>
      <c r="J390" s="375">
        <f t="shared" ref="J390:J453" si="12">I390*1.04</f>
        <v>373565.87424000009</v>
      </c>
      <c r="K390" s="361">
        <f t="shared" ref="K390:K453" si="13">J390/I390-1</f>
        <v>4.0000000000000036E-2</v>
      </c>
    </row>
    <row r="391" spans="1:11">
      <c r="A391" s="132">
        <v>387</v>
      </c>
      <c r="B391" s="35" t="s">
        <v>700</v>
      </c>
      <c r="C391" s="35" t="s">
        <v>949</v>
      </c>
      <c r="D391" s="35" t="s">
        <v>101</v>
      </c>
      <c r="E391" s="35">
        <v>1240218</v>
      </c>
      <c r="F391" s="13" t="s">
        <v>11</v>
      </c>
      <c r="G391" s="35" t="s">
        <v>1048</v>
      </c>
      <c r="H391" s="15">
        <v>470358.9</v>
      </c>
      <c r="I391" s="40">
        <v>489173.25600000005</v>
      </c>
      <c r="J391" s="375">
        <f t="shared" si="12"/>
        <v>508740.18624000007</v>
      </c>
      <c r="K391" s="361">
        <f t="shared" si="13"/>
        <v>4.0000000000000036E-2</v>
      </c>
    </row>
    <row r="392" spans="1:11">
      <c r="A392" s="135">
        <v>388</v>
      </c>
      <c r="B392" s="35" t="s">
        <v>700</v>
      </c>
      <c r="C392" s="35" t="s">
        <v>949</v>
      </c>
      <c r="D392" s="35" t="s">
        <v>101</v>
      </c>
      <c r="E392" s="35">
        <v>1240219</v>
      </c>
      <c r="F392" s="13" t="s">
        <v>11</v>
      </c>
      <c r="G392" s="35" t="s">
        <v>1049</v>
      </c>
      <c r="H392" s="15">
        <v>194437.80000000002</v>
      </c>
      <c r="I392" s="40">
        <v>202215.31200000003</v>
      </c>
      <c r="J392" s="375">
        <f t="shared" si="12"/>
        <v>210303.92448000005</v>
      </c>
      <c r="K392" s="361">
        <f t="shared" si="13"/>
        <v>4.0000000000000036E-2</v>
      </c>
    </row>
    <row r="393" spans="1:11">
      <c r="A393" s="132">
        <v>389</v>
      </c>
      <c r="B393" s="35" t="s">
        <v>700</v>
      </c>
      <c r="C393" s="35" t="s">
        <v>949</v>
      </c>
      <c r="D393" s="35" t="s">
        <v>101</v>
      </c>
      <c r="E393" s="35">
        <v>1240220</v>
      </c>
      <c r="F393" s="13" t="s">
        <v>11</v>
      </c>
      <c r="G393" s="35" t="s">
        <v>1050</v>
      </c>
      <c r="H393" s="15">
        <v>307318.05</v>
      </c>
      <c r="I393" s="40">
        <v>319610.772</v>
      </c>
      <c r="J393" s="375">
        <f t="shared" si="12"/>
        <v>332395.20288</v>
      </c>
      <c r="K393" s="361">
        <f t="shared" si="13"/>
        <v>4.0000000000000036E-2</v>
      </c>
    </row>
    <row r="394" spans="1:11">
      <c r="A394" s="135">
        <v>390</v>
      </c>
      <c r="B394" s="35" t="s">
        <v>700</v>
      </c>
      <c r="C394" s="35" t="s">
        <v>949</v>
      </c>
      <c r="D394" s="35" t="s">
        <v>101</v>
      </c>
      <c r="E394" s="35">
        <v>1240221</v>
      </c>
      <c r="F394" s="13" t="s">
        <v>11</v>
      </c>
      <c r="G394" s="35" t="s">
        <v>1051</v>
      </c>
      <c r="H394" s="15">
        <v>420169.95</v>
      </c>
      <c r="I394" s="40">
        <v>436976.74800000002</v>
      </c>
      <c r="J394" s="375">
        <f t="shared" si="12"/>
        <v>454455.81792000006</v>
      </c>
      <c r="K394" s="361">
        <f t="shared" si="13"/>
        <v>4.0000000000000036E-2</v>
      </c>
    </row>
    <row r="395" spans="1:11">
      <c r="A395" s="132">
        <v>391</v>
      </c>
      <c r="B395" s="35" t="s">
        <v>700</v>
      </c>
      <c r="C395" s="35" t="s">
        <v>949</v>
      </c>
      <c r="D395" s="35" t="s">
        <v>101</v>
      </c>
      <c r="E395" s="35">
        <v>1240222</v>
      </c>
      <c r="F395" s="13" t="s">
        <v>11</v>
      </c>
      <c r="G395" s="35" t="s">
        <v>1052</v>
      </c>
      <c r="H395" s="15">
        <v>319725.90000000002</v>
      </c>
      <c r="I395" s="40">
        <v>332514.93600000005</v>
      </c>
      <c r="J395" s="375">
        <f t="shared" si="12"/>
        <v>345815.53344000009</v>
      </c>
      <c r="K395" s="361">
        <f t="shared" si="13"/>
        <v>4.0000000000000036E-2</v>
      </c>
    </row>
    <row r="396" spans="1:11">
      <c r="A396" s="135">
        <v>392</v>
      </c>
      <c r="B396" s="35" t="s">
        <v>700</v>
      </c>
      <c r="C396" s="35" t="s">
        <v>949</v>
      </c>
      <c r="D396" s="35" t="s">
        <v>101</v>
      </c>
      <c r="E396" s="35">
        <v>1240223</v>
      </c>
      <c r="F396" s="13" t="s">
        <v>11</v>
      </c>
      <c r="G396" s="35" t="s">
        <v>1053</v>
      </c>
      <c r="H396" s="15">
        <v>284184.45</v>
      </c>
      <c r="I396" s="40">
        <v>295551.82800000004</v>
      </c>
      <c r="J396" s="375">
        <f t="shared" si="12"/>
        <v>307373.90112000005</v>
      </c>
      <c r="K396" s="361">
        <f t="shared" si="13"/>
        <v>4.0000000000000036E-2</v>
      </c>
    </row>
    <row r="397" spans="1:11">
      <c r="A397" s="132">
        <v>393</v>
      </c>
      <c r="B397" s="35" t="s">
        <v>700</v>
      </c>
      <c r="C397" s="35" t="s">
        <v>949</v>
      </c>
      <c r="D397" s="35" t="s">
        <v>101</v>
      </c>
      <c r="E397" s="35">
        <v>1240224</v>
      </c>
      <c r="F397" s="13" t="s">
        <v>11</v>
      </c>
      <c r="G397" s="35" t="s">
        <v>1054</v>
      </c>
      <c r="H397" s="15">
        <v>217250.1</v>
      </c>
      <c r="I397" s="40">
        <v>225940.10400000002</v>
      </c>
      <c r="J397" s="375">
        <f t="shared" si="12"/>
        <v>234977.70816000004</v>
      </c>
      <c r="K397" s="361">
        <f t="shared" si="13"/>
        <v>4.0000000000000036E-2</v>
      </c>
    </row>
    <row r="398" spans="1:11">
      <c r="A398" s="135">
        <v>394</v>
      </c>
      <c r="B398" s="35" t="s">
        <v>700</v>
      </c>
      <c r="C398" s="35" t="s">
        <v>949</v>
      </c>
      <c r="D398" s="35" t="s">
        <v>101</v>
      </c>
      <c r="E398" s="35">
        <v>1240225</v>
      </c>
      <c r="F398" s="13" t="s">
        <v>11</v>
      </c>
      <c r="G398" s="35" t="s">
        <v>1055</v>
      </c>
      <c r="H398" s="15">
        <v>360190.8</v>
      </c>
      <c r="I398" s="40">
        <v>374598.43200000003</v>
      </c>
      <c r="J398" s="375">
        <f t="shared" si="12"/>
        <v>389582.36928000004</v>
      </c>
      <c r="K398" s="361">
        <f t="shared" si="13"/>
        <v>4.0000000000000036E-2</v>
      </c>
    </row>
    <row r="399" spans="1:11">
      <c r="A399" s="132">
        <v>395</v>
      </c>
      <c r="B399" s="35" t="s">
        <v>700</v>
      </c>
      <c r="C399" s="35" t="s">
        <v>949</v>
      </c>
      <c r="D399" s="35" t="s">
        <v>101</v>
      </c>
      <c r="E399" s="35">
        <v>1240226</v>
      </c>
      <c r="F399" s="13" t="s">
        <v>11</v>
      </c>
      <c r="G399" s="35" t="s">
        <v>1056</v>
      </c>
      <c r="H399" s="15">
        <v>320302.35000000003</v>
      </c>
      <c r="I399" s="40">
        <v>333114.44400000008</v>
      </c>
      <c r="J399" s="375">
        <f t="shared" si="12"/>
        <v>346439.02176000009</v>
      </c>
      <c r="K399" s="361">
        <f t="shared" si="13"/>
        <v>4.0000000000000036E-2</v>
      </c>
    </row>
    <row r="400" spans="1:11">
      <c r="A400" s="135">
        <v>396</v>
      </c>
      <c r="B400" s="35" t="s">
        <v>700</v>
      </c>
      <c r="C400" s="35" t="s">
        <v>949</v>
      </c>
      <c r="D400" s="35" t="s">
        <v>101</v>
      </c>
      <c r="E400" s="35">
        <v>1240227</v>
      </c>
      <c r="F400" s="13" t="s">
        <v>11</v>
      </c>
      <c r="G400" s="35" t="s">
        <v>1057</v>
      </c>
      <c r="H400" s="15">
        <v>240837.30000000002</v>
      </c>
      <c r="I400" s="40">
        <v>250470.79200000002</v>
      </c>
      <c r="J400" s="375">
        <f t="shared" si="12"/>
        <v>260489.62368000002</v>
      </c>
      <c r="K400" s="361">
        <f t="shared" si="13"/>
        <v>4.0000000000000036E-2</v>
      </c>
    </row>
    <row r="401" spans="1:11">
      <c r="A401" s="132">
        <v>397</v>
      </c>
      <c r="B401" s="35" t="s">
        <v>700</v>
      </c>
      <c r="C401" s="35" t="s">
        <v>949</v>
      </c>
      <c r="D401" s="35" t="s">
        <v>101</v>
      </c>
      <c r="E401" s="35">
        <v>2240463</v>
      </c>
      <c r="F401" s="13" t="s">
        <v>6</v>
      </c>
      <c r="G401" s="35" t="s">
        <v>1058</v>
      </c>
      <c r="H401" s="15">
        <v>16640</v>
      </c>
      <c r="I401" s="40">
        <v>17305.600000000002</v>
      </c>
      <c r="J401" s="375"/>
      <c r="K401" s="361">
        <f t="shared" si="13"/>
        <v>-1</v>
      </c>
    </row>
    <row r="402" spans="1:11">
      <c r="A402" s="135">
        <v>398</v>
      </c>
      <c r="B402" s="35" t="s">
        <v>700</v>
      </c>
      <c r="C402" s="35" t="s">
        <v>949</v>
      </c>
      <c r="D402" s="35" t="s">
        <v>101</v>
      </c>
      <c r="E402" s="35">
        <v>2240464</v>
      </c>
      <c r="F402" s="13" t="s">
        <v>6</v>
      </c>
      <c r="G402" s="35" t="s">
        <v>1059</v>
      </c>
      <c r="H402" s="15">
        <v>16640</v>
      </c>
      <c r="I402" s="40">
        <v>17305.600000000002</v>
      </c>
      <c r="J402" s="375"/>
      <c r="K402" s="361">
        <f t="shared" si="13"/>
        <v>-1</v>
      </c>
    </row>
    <row r="403" spans="1:11">
      <c r="A403" s="132">
        <v>399</v>
      </c>
      <c r="B403" s="35" t="s">
        <v>700</v>
      </c>
      <c r="C403" s="35" t="s">
        <v>949</v>
      </c>
      <c r="D403" s="35" t="s">
        <v>101</v>
      </c>
      <c r="E403" s="35">
        <v>2240962</v>
      </c>
      <c r="F403" s="13" t="s">
        <v>6</v>
      </c>
      <c r="G403" s="35" t="s">
        <v>1060</v>
      </c>
      <c r="H403" s="15">
        <v>14600</v>
      </c>
      <c r="I403" s="40">
        <v>15184</v>
      </c>
      <c r="J403" s="375"/>
      <c r="K403" s="361">
        <f t="shared" si="13"/>
        <v>-1</v>
      </c>
    </row>
    <row r="404" spans="1:11">
      <c r="A404" s="135">
        <v>400</v>
      </c>
      <c r="B404" s="35" t="s">
        <v>700</v>
      </c>
      <c r="C404" s="35" t="s">
        <v>949</v>
      </c>
      <c r="D404" s="35" t="s">
        <v>101</v>
      </c>
      <c r="E404" s="35">
        <v>2240963</v>
      </c>
      <c r="F404" s="13" t="s">
        <v>6</v>
      </c>
      <c r="G404" s="35" t="s">
        <v>1061</v>
      </c>
      <c r="H404" s="15">
        <v>14600</v>
      </c>
      <c r="I404" s="40">
        <v>15184</v>
      </c>
      <c r="J404" s="375"/>
      <c r="K404" s="361">
        <f t="shared" si="13"/>
        <v>-1</v>
      </c>
    </row>
    <row r="405" spans="1:11">
      <c r="A405" s="132">
        <v>401</v>
      </c>
      <c r="B405" s="35" t="s">
        <v>700</v>
      </c>
      <c r="C405" s="35" t="s">
        <v>949</v>
      </c>
      <c r="D405" s="35" t="s">
        <v>101</v>
      </c>
      <c r="E405" s="35">
        <v>3240063</v>
      </c>
      <c r="F405" s="13" t="s">
        <v>6</v>
      </c>
      <c r="G405" s="35" t="s">
        <v>1062</v>
      </c>
      <c r="H405" s="15">
        <v>14840</v>
      </c>
      <c r="I405" s="40">
        <v>15433.6</v>
      </c>
      <c r="J405" s="375"/>
      <c r="K405" s="361">
        <f t="shared" si="13"/>
        <v>-1</v>
      </c>
    </row>
    <row r="406" spans="1:11">
      <c r="A406" s="135">
        <v>402</v>
      </c>
      <c r="B406" s="35" t="s">
        <v>700</v>
      </c>
      <c r="C406" s="35" t="s">
        <v>949</v>
      </c>
      <c r="D406" s="35" t="s">
        <v>101</v>
      </c>
      <c r="E406" s="35">
        <v>3240064</v>
      </c>
      <c r="F406" s="13" t="s">
        <v>6</v>
      </c>
      <c r="G406" s="35" t="s">
        <v>1063</v>
      </c>
      <c r="H406" s="15">
        <v>14840</v>
      </c>
      <c r="I406" s="40">
        <v>15433.6</v>
      </c>
      <c r="J406" s="375"/>
      <c r="K406" s="361">
        <f t="shared" si="13"/>
        <v>-1</v>
      </c>
    </row>
    <row r="407" spans="1:11">
      <c r="A407" s="132">
        <v>403</v>
      </c>
      <c r="B407" s="35" t="s">
        <v>700</v>
      </c>
      <c r="C407" s="35" t="s">
        <v>949</v>
      </c>
      <c r="D407" s="35" t="s">
        <v>101</v>
      </c>
      <c r="E407" s="35" t="s">
        <v>1064</v>
      </c>
      <c r="F407" s="13" t="s">
        <v>6</v>
      </c>
      <c r="G407" s="35" t="s">
        <v>1065</v>
      </c>
      <c r="H407" s="15">
        <v>20470</v>
      </c>
      <c r="I407" s="40">
        <v>21288.799999999999</v>
      </c>
      <c r="J407" s="375"/>
      <c r="K407" s="361">
        <f t="shared" si="13"/>
        <v>-1</v>
      </c>
    </row>
    <row r="408" spans="1:11">
      <c r="A408" s="135">
        <v>404</v>
      </c>
      <c r="B408" s="35" t="s">
        <v>700</v>
      </c>
      <c r="C408" s="35" t="s">
        <v>949</v>
      </c>
      <c r="D408" s="35" t="s">
        <v>101</v>
      </c>
      <c r="E408" s="35" t="s">
        <v>1066</v>
      </c>
      <c r="F408" s="13" t="s">
        <v>6</v>
      </c>
      <c r="G408" s="35" t="s">
        <v>1067</v>
      </c>
      <c r="H408" s="15">
        <v>20470</v>
      </c>
      <c r="I408" s="40">
        <v>21288.799999999999</v>
      </c>
      <c r="J408" s="375"/>
      <c r="K408" s="361">
        <f t="shared" si="13"/>
        <v>-1</v>
      </c>
    </row>
    <row r="409" spans="1:11">
      <c r="A409" s="132">
        <v>405</v>
      </c>
      <c r="B409" s="35" t="s">
        <v>700</v>
      </c>
      <c r="C409" s="35" t="s">
        <v>949</v>
      </c>
      <c r="D409" s="35" t="s">
        <v>101</v>
      </c>
      <c r="E409" s="35" t="s">
        <v>1068</v>
      </c>
      <c r="F409" s="13" t="s">
        <v>6</v>
      </c>
      <c r="G409" s="35" t="s">
        <v>1069</v>
      </c>
      <c r="H409" s="15">
        <v>27900</v>
      </c>
      <c r="I409" s="40">
        <v>29016</v>
      </c>
      <c r="J409" s="375"/>
      <c r="K409" s="361">
        <f t="shared" si="13"/>
        <v>-1</v>
      </c>
    </row>
    <row r="410" spans="1:11">
      <c r="A410" s="135">
        <v>406</v>
      </c>
      <c r="B410" s="35" t="s">
        <v>700</v>
      </c>
      <c r="C410" s="35" t="s">
        <v>949</v>
      </c>
      <c r="D410" s="35" t="s">
        <v>101</v>
      </c>
      <c r="E410" s="35" t="s">
        <v>1070</v>
      </c>
      <c r="F410" s="13" t="s">
        <v>6</v>
      </c>
      <c r="G410" s="35" t="s">
        <v>1071</v>
      </c>
      <c r="H410" s="15">
        <v>27900</v>
      </c>
      <c r="I410" s="40">
        <v>29016</v>
      </c>
      <c r="J410" s="375"/>
      <c r="K410" s="361">
        <f t="shared" si="13"/>
        <v>-1</v>
      </c>
    </row>
    <row r="411" spans="1:11">
      <c r="A411" s="132">
        <v>407</v>
      </c>
      <c r="B411" s="35" t="s">
        <v>700</v>
      </c>
      <c r="C411" s="35" t="s">
        <v>949</v>
      </c>
      <c r="D411" s="35" t="s">
        <v>101</v>
      </c>
      <c r="E411" s="35">
        <v>2150463</v>
      </c>
      <c r="F411" s="144" t="s">
        <v>122</v>
      </c>
      <c r="G411" s="35" t="s">
        <v>1072</v>
      </c>
      <c r="H411" s="15">
        <v>20840</v>
      </c>
      <c r="I411" s="40">
        <v>21673.600000000002</v>
      </c>
      <c r="J411" s="375"/>
      <c r="K411" s="361">
        <f t="shared" si="13"/>
        <v>-1</v>
      </c>
    </row>
    <row r="412" spans="1:11">
      <c r="A412" s="135">
        <v>408</v>
      </c>
      <c r="B412" s="35" t="s">
        <v>700</v>
      </c>
      <c r="C412" s="35" t="s">
        <v>949</v>
      </c>
      <c r="D412" s="35" t="s">
        <v>101</v>
      </c>
      <c r="E412" s="35">
        <v>2150064</v>
      </c>
      <c r="F412" s="13" t="s">
        <v>122</v>
      </c>
      <c r="G412" s="35" t="s">
        <v>1073</v>
      </c>
      <c r="H412" s="15">
        <v>18500</v>
      </c>
      <c r="I412" s="40">
        <v>19240</v>
      </c>
      <c r="J412" s="375"/>
      <c r="K412" s="361">
        <f t="shared" si="13"/>
        <v>-1</v>
      </c>
    </row>
    <row r="413" spans="1:11">
      <c r="A413" s="132">
        <v>409</v>
      </c>
      <c r="B413" s="35" t="s">
        <v>700</v>
      </c>
      <c r="C413" s="35" t="s">
        <v>949</v>
      </c>
      <c r="D413" s="35" t="s">
        <v>101</v>
      </c>
      <c r="E413" s="35">
        <v>3240732</v>
      </c>
      <c r="F413" s="144" t="s">
        <v>122</v>
      </c>
      <c r="G413" s="35" t="s">
        <v>1074</v>
      </c>
      <c r="H413" s="15">
        <v>5320</v>
      </c>
      <c r="I413" s="40">
        <v>5532.8</v>
      </c>
      <c r="J413" s="375"/>
      <c r="K413" s="361">
        <f t="shared" si="13"/>
        <v>-1</v>
      </c>
    </row>
    <row r="414" spans="1:11">
      <c r="A414" s="135">
        <v>410</v>
      </c>
      <c r="B414" s="35" t="s">
        <v>700</v>
      </c>
      <c r="C414" s="35" t="s">
        <v>949</v>
      </c>
      <c r="D414" s="35" t="s">
        <v>101</v>
      </c>
      <c r="E414" s="35" t="s">
        <v>1075</v>
      </c>
      <c r="F414" s="144" t="s">
        <v>122</v>
      </c>
      <c r="G414" s="35" t="s">
        <v>1076</v>
      </c>
      <c r="H414" s="15">
        <v>6050</v>
      </c>
      <c r="I414" s="40">
        <v>6292</v>
      </c>
      <c r="J414" s="375"/>
      <c r="K414" s="361">
        <f t="shared" si="13"/>
        <v>-1</v>
      </c>
    </row>
    <row r="415" spans="1:11">
      <c r="A415" s="132">
        <v>411</v>
      </c>
      <c r="B415" s="35" t="s">
        <v>700</v>
      </c>
      <c r="C415" s="35" t="s">
        <v>949</v>
      </c>
      <c r="D415" s="35" t="s">
        <v>101</v>
      </c>
      <c r="E415" s="35">
        <v>3240025</v>
      </c>
      <c r="F415" s="144" t="s">
        <v>122</v>
      </c>
      <c r="G415" s="35" t="s">
        <v>1077</v>
      </c>
      <c r="H415" s="15">
        <v>3960</v>
      </c>
      <c r="I415" s="40">
        <v>4118.4000000000005</v>
      </c>
      <c r="J415" s="375"/>
      <c r="K415" s="361">
        <f t="shared" si="13"/>
        <v>-1</v>
      </c>
    </row>
    <row r="416" spans="1:11">
      <c r="A416" s="135">
        <v>412</v>
      </c>
      <c r="B416" s="35" t="s">
        <v>700</v>
      </c>
      <c r="C416" s="35" t="s">
        <v>949</v>
      </c>
      <c r="D416" s="35" t="s">
        <v>101</v>
      </c>
      <c r="E416" s="35" t="s">
        <v>1078</v>
      </c>
      <c r="F416" s="144" t="s">
        <v>122</v>
      </c>
      <c r="G416" s="35" t="s">
        <v>1079</v>
      </c>
      <c r="H416" s="15">
        <v>5580</v>
      </c>
      <c r="I416" s="40">
        <v>5803.2</v>
      </c>
      <c r="J416" s="375"/>
      <c r="K416" s="361">
        <f t="shared" si="13"/>
        <v>-1</v>
      </c>
    </row>
    <row r="417" spans="1:11">
      <c r="A417" s="132">
        <v>413</v>
      </c>
      <c r="B417" s="35" t="s">
        <v>700</v>
      </c>
      <c r="C417" s="35" t="s">
        <v>949</v>
      </c>
      <c r="D417" s="35" t="s">
        <v>101</v>
      </c>
      <c r="E417" s="35" t="s">
        <v>1080</v>
      </c>
      <c r="F417" s="144" t="s">
        <v>122</v>
      </c>
      <c r="G417" s="35" t="s">
        <v>1081</v>
      </c>
      <c r="H417" s="15">
        <v>7460</v>
      </c>
      <c r="I417" s="40">
        <v>7758.4000000000005</v>
      </c>
      <c r="J417" s="375"/>
      <c r="K417" s="361">
        <f t="shared" si="13"/>
        <v>-1</v>
      </c>
    </row>
    <row r="418" spans="1:11">
      <c r="A418" s="135">
        <v>414</v>
      </c>
      <c r="B418" s="35" t="s">
        <v>700</v>
      </c>
      <c r="C418" s="35" t="s">
        <v>949</v>
      </c>
      <c r="D418" s="35" t="s">
        <v>101</v>
      </c>
      <c r="E418" s="35">
        <v>3240237</v>
      </c>
      <c r="F418" s="144" t="s">
        <v>122</v>
      </c>
      <c r="G418" s="35" t="s">
        <v>1082</v>
      </c>
      <c r="H418" s="15">
        <v>9520</v>
      </c>
      <c r="I418" s="40">
        <v>9900.8000000000011</v>
      </c>
      <c r="J418" s="375"/>
      <c r="K418" s="361">
        <f t="shared" si="13"/>
        <v>-1</v>
      </c>
    </row>
    <row r="419" spans="1:11">
      <c r="A419" s="132">
        <v>415</v>
      </c>
      <c r="B419" s="35" t="s">
        <v>700</v>
      </c>
      <c r="C419" s="35" t="s">
        <v>949</v>
      </c>
      <c r="D419" s="35" t="s">
        <v>101</v>
      </c>
      <c r="E419" s="35">
        <v>3240563</v>
      </c>
      <c r="F419" s="144" t="s">
        <v>122</v>
      </c>
      <c r="G419" s="35" t="s">
        <v>1083</v>
      </c>
      <c r="H419" s="15">
        <v>11610</v>
      </c>
      <c r="I419" s="40">
        <v>12074.4</v>
      </c>
      <c r="J419" s="375"/>
      <c r="K419" s="361">
        <f t="shared" si="13"/>
        <v>-1</v>
      </c>
    </row>
    <row r="420" spans="1:11">
      <c r="A420" s="135">
        <v>416</v>
      </c>
      <c r="B420" s="35" t="s">
        <v>700</v>
      </c>
      <c r="C420" s="35" t="s">
        <v>949</v>
      </c>
      <c r="D420" s="35" t="s">
        <v>101</v>
      </c>
      <c r="E420" s="35" t="s">
        <v>1084</v>
      </c>
      <c r="F420" s="144" t="s">
        <v>122</v>
      </c>
      <c r="G420" s="35" t="s">
        <v>1085</v>
      </c>
      <c r="H420" s="15">
        <v>13670</v>
      </c>
      <c r="I420" s="40">
        <v>14216.800000000001</v>
      </c>
      <c r="J420" s="375"/>
      <c r="K420" s="361">
        <f t="shared" si="13"/>
        <v>-1</v>
      </c>
    </row>
    <row r="421" spans="1:11">
      <c r="A421" s="132">
        <v>417</v>
      </c>
      <c r="B421" s="35" t="s">
        <v>700</v>
      </c>
      <c r="C421" s="35" t="s">
        <v>949</v>
      </c>
      <c r="D421" s="35" t="s">
        <v>101</v>
      </c>
      <c r="E421" s="35">
        <v>3240823</v>
      </c>
      <c r="F421" s="144" t="s">
        <v>122</v>
      </c>
      <c r="G421" s="35" t="s">
        <v>1086</v>
      </c>
      <c r="H421" s="15">
        <v>15770</v>
      </c>
      <c r="I421" s="40">
        <v>16400.8</v>
      </c>
      <c r="J421" s="375"/>
      <c r="K421" s="361">
        <f t="shared" si="13"/>
        <v>-1</v>
      </c>
    </row>
    <row r="422" spans="1:11">
      <c r="A422" s="135">
        <v>418</v>
      </c>
      <c r="B422" s="35" t="s">
        <v>700</v>
      </c>
      <c r="C422" s="35" t="s">
        <v>949</v>
      </c>
      <c r="D422" s="35" t="s">
        <v>101</v>
      </c>
      <c r="E422" s="35" t="s">
        <v>1087</v>
      </c>
      <c r="F422" s="144" t="s">
        <v>122</v>
      </c>
      <c r="G422" s="35" t="s">
        <v>1088</v>
      </c>
      <c r="H422" s="15">
        <v>4700</v>
      </c>
      <c r="I422" s="40">
        <v>4888</v>
      </c>
      <c r="J422" s="375"/>
      <c r="K422" s="361">
        <f t="shared" si="13"/>
        <v>-1</v>
      </c>
    </row>
    <row r="423" spans="1:11">
      <c r="A423" s="132">
        <v>419</v>
      </c>
      <c r="B423" s="35" t="s">
        <v>700</v>
      </c>
      <c r="C423" s="35" t="s">
        <v>949</v>
      </c>
      <c r="D423" s="35" t="s">
        <v>101</v>
      </c>
      <c r="E423" s="35" t="s">
        <v>1089</v>
      </c>
      <c r="F423" s="144" t="s">
        <v>122</v>
      </c>
      <c r="G423" s="35" t="s">
        <v>1090</v>
      </c>
      <c r="H423" s="15">
        <v>6970</v>
      </c>
      <c r="I423" s="40">
        <v>7248.8</v>
      </c>
      <c r="J423" s="375"/>
      <c r="K423" s="361">
        <f t="shared" si="13"/>
        <v>-1</v>
      </c>
    </row>
    <row r="424" spans="1:11">
      <c r="A424" s="135">
        <v>420</v>
      </c>
      <c r="B424" s="35" t="s">
        <v>700</v>
      </c>
      <c r="C424" s="35" t="s">
        <v>949</v>
      </c>
      <c r="D424" s="35" t="s">
        <v>101</v>
      </c>
      <c r="E424" s="35" t="s">
        <v>1091</v>
      </c>
      <c r="F424" s="144" t="s">
        <v>122</v>
      </c>
      <c r="G424" s="35" t="s">
        <v>1092</v>
      </c>
      <c r="H424" s="15">
        <v>8230</v>
      </c>
      <c r="I424" s="40">
        <v>8559.2000000000007</v>
      </c>
      <c r="J424" s="375"/>
      <c r="K424" s="361">
        <f t="shared" si="13"/>
        <v>-1</v>
      </c>
    </row>
    <row r="425" spans="1:11">
      <c r="A425" s="132">
        <v>421</v>
      </c>
      <c r="B425" s="35" t="s">
        <v>700</v>
      </c>
      <c r="C425" s="35" t="s">
        <v>949</v>
      </c>
      <c r="D425" s="35" t="s">
        <v>101</v>
      </c>
      <c r="E425" s="35" t="s">
        <v>1093</v>
      </c>
      <c r="F425" s="144" t="s">
        <v>122</v>
      </c>
      <c r="G425" s="35" t="s">
        <v>1094</v>
      </c>
      <c r="H425" s="15">
        <v>10760</v>
      </c>
      <c r="I425" s="40">
        <v>11190.4</v>
      </c>
      <c r="J425" s="375"/>
      <c r="K425" s="361">
        <f t="shared" si="13"/>
        <v>-1</v>
      </c>
    </row>
    <row r="426" spans="1:11">
      <c r="A426" s="135">
        <v>422</v>
      </c>
      <c r="B426" s="35" t="s">
        <v>700</v>
      </c>
      <c r="C426" s="35" t="s">
        <v>949</v>
      </c>
      <c r="D426" s="35" t="s">
        <v>101</v>
      </c>
      <c r="E426" s="35" t="s">
        <v>1095</v>
      </c>
      <c r="F426" s="144" t="s">
        <v>122</v>
      </c>
      <c r="G426" s="35" t="s">
        <v>1096</v>
      </c>
      <c r="H426" s="15">
        <v>12280</v>
      </c>
      <c r="I426" s="40">
        <v>12771.2</v>
      </c>
      <c r="J426" s="375"/>
      <c r="K426" s="361">
        <f t="shared" si="13"/>
        <v>-1</v>
      </c>
    </row>
    <row r="427" spans="1:11">
      <c r="A427" s="132">
        <v>423</v>
      </c>
      <c r="B427" s="35" t="s">
        <v>700</v>
      </c>
      <c r="C427" s="35" t="s">
        <v>949</v>
      </c>
      <c r="D427" s="35" t="s">
        <v>101</v>
      </c>
      <c r="E427" s="35" t="s">
        <v>1097</v>
      </c>
      <c r="F427" s="144" t="s">
        <v>122</v>
      </c>
      <c r="G427" s="35" t="s">
        <v>1098</v>
      </c>
      <c r="H427" s="15">
        <v>6280</v>
      </c>
      <c r="I427" s="40">
        <v>6531.2</v>
      </c>
      <c r="J427" s="375"/>
      <c r="K427" s="361">
        <f t="shared" si="13"/>
        <v>-1</v>
      </c>
    </row>
    <row r="428" spans="1:11">
      <c r="A428" s="135">
        <v>424</v>
      </c>
      <c r="B428" s="35" t="s">
        <v>700</v>
      </c>
      <c r="C428" s="35" t="s">
        <v>949</v>
      </c>
      <c r="D428" s="35" t="s">
        <v>101</v>
      </c>
      <c r="E428" s="35">
        <v>3240236</v>
      </c>
      <c r="F428" s="144" t="s">
        <v>122</v>
      </c>
      <c r="G428" s="35" t="s">
        <v>1099</v>
      </c>
      <c r="H428" s="15">
        <v>9050</v>
      </c>
      <c r="I428" s="40">
        <v>9412</v>
      </c>
      <c r="J428" s="375"/>
      <c r="K428" s="361">
        <f t="shared" si="13"/>
        <v>-1</v>
      </c>
    </row>
    <row r="429" spans="1:11">
      <c r="A429" s="132">
        <v>425</v>
      </c>
      <c r="B429" s="35" t="s">
        <v>700</v>
      </c>
      <c r="C429" s="35" t="s">
        <v>949</v>
      </c>
      <c r="D429" s="35" t="s">
        <v>101</v>
      </c>
      <c r="E429" s="35">
        <v>3240238</v>
      </c>
      <c r="F429" s="144" t="s">
        <v>122</v>
      </c>
      <c r="G429" s="35" t="s">
        <v>1100</v>
      </c>
      <c r="H429" s="15">
        <v>12300</v>
      </c>
      <c r="I429" s="40">
        <v>12792</v>
      </c>
      <c r="J429" s="375"/>
      <c r="K429" s="361">
        <f t="shared" si="13"/>
        <v>-1</v>
      </c>
    </row>
    <row r="430" spans="1:11">
      <c r="A430" s="135">
        <v>426</v>
      </c>
      <c r="B430" s="35" t="s">
        <v>700</v>
      </c>
      <c r="C430" s="35" t="s">
        <v>949</v>
      </c>
      <c r="D430" s="35" t="s">
        <v>101</v>
      </c>
      <c r="E430" s="35" t="s">
        <v>1101</v>
      </c>
      <c r="F430" s="144" t="s">
        <v>122</v>
      </c>
      <c r="G430" s="35" t="s">
        <v>1102</v>
      </c>
      <c r="H430" s="15">
        <v>15070</v>
      </c>
      <c r="I430" s="40">
        <v>15672.800000000001</v>
      </c>
      <c r="J430" s="375"/>
      <c r="K430" s="361">
        <f t="shared" si="13"/>
        <v>-1</v>
      </c>
    </row>
    <row r="431" spans="1:11">
      <c r="A431" s="132">
        <v>427</v>
      </c>
      <c r="B431" s="35" t="s">
        <v>700</v>
      </c>
      <c r="C431" s="35" t="s">
        <v>949</v>
      </c>
      <c r="D431" s="35" t="s">
        <v>101</v>
      </c>
      <c r="E431" s="35">
        <v>3240657</v>
      </c>
      <c r="F431" s="144" t="s">
        <v>122</v>
      </c>
      <c r="G431" s="35" t="s">
        <v>1103</v>
      </c>
      <c r="H431" s="15">
        <v>18090</v>
      </c>
      <c r="I431" s="40">
        <v>18813.600000000002</v>
      </c>
      <c r="J431" s="375"/>
      <c r="K431" s="361">
        <f t="shared" si="13"/>
        <v>-1</v>
      </c>
    </row>
    <row r="432" spans="1:11">
      <c r="A432" s="135">
        <v>428</v>
      </c>
      <c r="B432" s="35" t="s">
        <v>700</v>
      </c>
      <c r="C432" s="35" t="s">
        <v>949</v>
      </c>
      <c r="D432" s="35" t="s">
        <v>101</v>
      </c>
      <c r="E432" s="35">
        <v>3240565</v>
      </c>
      <c r="F432" s="144" t="s">
        <v>122</v>
      </c>
      <c r="G432" s="35" t="s">
        <v>1104</v>
      </c>
      <c r="H432" s="15">
        <v>8130</v>
      </c>
      <c r="I432" s="40">
        <v>8455.2000000000007</v>
      </c>
      <c r="J432" s="375"/>
      <c r="K432" s="361">
        <f t="shared" si="13"/>
        <v>-1</v>
      </c>
    </row>
    <row r="433" spans="1:11">
      <c r="A433" s="132">
        <v>429</v>
      </c>
      <c r="B433" s="35" t="s">
        <v>700</v>
      </c>
      <c r="C433" s="35" t="s">
        <v>949</v>
      </c>
      <c r="D433" s="35" t="s">
        <v>101</v>
      </c>
      <c r="E433" s="35">
        <v>3240566</v>
      </c>
      <c r="F433" s="144" t="s">
        <v>122</v>
      </c>
      <c r="G433" s="35" t="s">
        <v>1105</v>
      </c>
      <c r="H433" s="15">
        <v>10910</v>
      </c>
      <c r="I433" s="40">
        <v>11346.4</v>
      </c>
      <c r="J433" s="375"/>
      <c r="K433" s="361">
        <f t="shared" si="13"/>
        <v>-1</v>
      </c>
    </row>
    <row r="434" spans="1:11">
      <c r="A434" s="135">
        <v>430</v>
      </c>
      <c r="B434" s="35" t="s">
        <v>700</v>
      </c>
      <c r="C434" s="35" t="s">
        <v>949</v>
      </c>
      <c r="D434" s="35" t="s">
        <v>101</v>
      </c>
      <c r="E434" s="35">
        <v>3240526</v>
      </c>
      <c r="F434" s="144" t="s">
        <v>122</v>
      </c>
      <c r="G434" s="35" t="s">
        <v>1106</v>
      </c>
      <c r="H434" s="15">
        <v>14150</v>
      </c>
      <c r="I434" s="40">
        <v>14716</v>
      </c>
      <c r="J434" s="375"/>
      <c r="K434" s="361">
        <f t="shared" si="13"/>
        <v>-1</v>
      </c>
    </row>
    <row r="435" spans="1:11">
      <c r="A435" s="132">
        <v>431</v>
      </c>
      <c r="B435" s="35" t="s">
        <v>700</v>
      </c>
      <c r="C435" s="35" t="s">
        <v>949</v>
      </c>
      <c r="D435" s="35" t="s">
        <v>101</v>
      </c>
      <c r="E435" s="35" t="s">
        <v>1107</v>
      </c>
      <c r="F435" s="144" t="s">
        <v>122</v>
      </c>
      <c r="G435" s="35" t="s">
        <v>1108</v>
      </c>
      <c r="H435" s="15">
        <v>19150</v>
      </c>
      <c r="I435" s="40">
        <v>19916</v>
      </c>
      <c r="J435" s="375"/>
      <c r="K435" s="361">
        <f t="shared" si="13"/>
        <v>-1</v>
      </c>
    </row>
    <row r="436" spans="1:11">
      <c r="A436" s="135">
        <v>432</v>
      </c>
      <c r="B436" s="35" t="s">
        <v>700</v>
      </c>
      <c r="C436" s="35" t="s">
        <v>949</v>
      </c>
      <c r="D436" s="35" t="s">
        <v>101</v>
      </c>
      <c r="E436" s="35">
        <v>3240525</v>
      </c>
      <c r="F436" s="144" t="s">
        <v>122</v>
      </c>
      <c r="G436" s="35" t="s">
        <v>1109</v>
      </c>
      <c r="H436" s="15">
        <v>21940</v>
      </c>
      <c r="I436" s="40">
        <v>22817.600000000002</v>
      </c>
      <c r="J436" s="375"/>
      <c r="K436" s="361">
        <f t="shared" si="13"/>
        <v>-1</v>
      </c>
    </row>
    <row r="437" spans="1:11">
      <c r="A437" s="132">
        <v>433</v>
      </c>
      <c r="B437" s="35" t="s">
        <v>700</v>
      </c>
      <c r="C437" s="35" t="s">
        <v>949</v>
      </c>
      <c r="D437" s="35" t="s">
        <v>101</v>
      </c>
      <c r="E437" s="35" t="s">
        <v>1110</v>
      </c>
      <c r="F437" s="144" t="s">
        <v>122</v>
      </c>
      <c r="G437" s="35" t="s">
        <v>1111</v>
      </c>
      <c r="H437" s="15">
        <v>12980</v>
      </c>
      <c r="I437" s="40">
        <v>13499.2</v>
      </c>
      <c r="J437" s="375"/>
      <c r="K437" s="361">
        <f t="shared" si="13"/>
        <v>-1</v>
      </c>
    </row>
    <row r="438" spans="1:11">
      <c r="A438" s="135">
        <v>434</v>
      </c>
      <c r="B438" s="35" t="s">
        <v>700</v>
      </c>
      <c r="C438" s="35" t="s">
        <v>949</v>
      </c>
      <c r="D438" s="35" t="s">
        <v>101</v>
      </c>
      <c r="E438" s="35" t="s">
        <v>1112</v>
      </c>
      <c r="F438" s="144" t="s">
        <v>122</v>
      </c>
      <c r="G438" s="35" t="s">
        <v>1113</v>
      </c>
      <c r="H438" s="15">
        <v>12980</v>
      </c>
      <c r="I438" s="40">
        <v>13499.2</v>
      </c>
      <c r="J438" s="375"/>
      <c r="K438" s="361">
        <f t="shared" si="13"/>
        <v>-1</v>
      </c>
    </row>
    <row r="439" spans="1:11">
      <c r="A439" s="132">
        <v>435</v>
      </c>
      <c r="B439" s="35" t="s">
        <v>700</v>
      </c>
      <c r="C439" s="35" t="s">
        <v>949</v>
      </c>
      <c r="D439" s="35" t="s">
        <v>101</v>
      </c>
      <c r="E439" s="35" t="s">
        <v>1114</v>
      </c>
      <c r="F439" s="144" t="s">
        <v>122</v>
      </c>
      <c r="G439" s="35" t="s">
        <v>1115</v>
      </c>
      <c r="H439" s="15">
        <v>13910</v>
      </c>
      <c r="I439" s="40">
        <v>14466.4</v>
      </c>
      <c r="J439" s="375"/>
      <c r="K439" s="361">
        <f t="shared" si="13"/>
        <v>-1</v>
      </c>
    </row>
    <row r="440" spans="1:11">
      <c r="A440" s="135">
        <v>436</v>
      </c>
      <c r="B440" s="35" t="s">
        <v>700</v>
      </c>
      <c r="C440" s="35" t="s">
        <v>949</v>
      </c>
      <c r="D440" s="35" t="s">
        <v>101</v>
      </c>
      <c r="E440" s="35" t="s">
        <v>1116</v>
      </c>
      <c r="F440" s="144" t="s">
        <v>122</v>
      </c>
      <c r="G440" s="35" t="s">
        <v>1117</v>
      </c>
      <c r="H440" s="15">
        <v>13910</v>
      </c>
      <c r="I440" s="40">
        <v>14466.4</v>
      </c>
      <c r="J440" s="375"/>
      <c r="K440" s="361">
        <f t="shared" si="13"/>
        <v>-1</v>
      </c>
    </row>
    <row r="441" spans="1:11">
      <c r="A441" s="132">
        <v>437</v>
      </c>
      <c r="B441" s="35" t="s">
        <v>700</v>
      </c>
      <c r="C441" s="35" t="s">
        <v>949</v>
      </c>
      <c r="D441" s="35" t="s">
        <v>101</v>
      </c>
      <c r="E441" s="35" t="s">
        <v>1118</v>
      </c>
      <c r="F441" s="144" t="s">
        <v>122</v>
      </c>
      <c r="G441" s="35" t="s">
        <v>1119</v>
      </c>
      <c r="H441" s="15">
        <v>4450</v>
      </c>
      <c r="I441" s="40">
        <v>4628</v>
      </c>
      <c r="J441" s="375"/>
      <c r="K441" s="361">
        <f t="shared" si="13"/>
        <v>-1</v>
      </c>
    </row>
    <row r="442" spans="1:11">
      <c r="A442" s="135">
        <v>438</v>
      </c>
      <c r="B442" s="35" t="s">
        <v>700</v>
      </c>
      <c r="C442" s="35" t="s">
        <v>949</v>
      </c>
      <c r="D442" s="35" t="s">
        <v>101</v>
      </c>
      <c r="E442" s="35" t="s">
        <v>1120</v>
      </c>
      <c r="F442" s="144" t="s">
        <v>122</v>
      </c>
      <c r="G442" s="35" t="s">
        <v>1121</v>
      </c>
      <c r="H442" s="15">
        <v>7210</v>
      </c>
      <c r="I442" s="40">
        <v>7498.4000000000005</v>
      </c>
      <c r="J442" s="375"/>
      <c r="K442" s="361">
        <f t="shared" si="13"/>
        <v>-1</v>
      </c>
    </row>
    <row r="443" spans="1:11">
      <c r="A443" s="132">
        <v>439</v>
      </c>
      <c r="B443" s="35" t="s">
        <v>700</v>
      </c>
      <c r="C443" s="35" t="s">
        <v>949</v>
      </c>
      <c r="D443" s="35" t="s">
        <v>101</v>
      </c>
      <c r="E443" s="35" t="s">
        <v>1122</v>
      </c>
      <c r="F443" s="144" t="s">
        <v>122</v>
      </c>
      <c r="G443" s="35" t="s">
        <v>1123</v>
      </c>
      <c r="H443" s="15">
        <v>10440</v>
      </c>
      <c r="I443" s="40">
        <v>10857.6</v>
      </c>
      <c r="J443" s="375"/>
      <c r="K443" s="361">
        <f t="shared" si="13"/>
        <v>-1</v>
      </c>
    </row>
    <row r="444" spans="1:11">
      <c r="A444" s="135">
        <v>440</v>
      </c>
      <c r="B444" s="35" t="s">
        <v>700</v>
      </c>
      <c r="C444" s="35" t="s">
        <v>949</v>
      </c>
      <c r="D444" s="35" t="s">
        <v>101</v>
      </c>
      <c r="E444" s="35" t="s">
        <v>1124</v>
      </c>
      <c r="F444" s="144" t="s">
        <v>122</v>
      </c>
      <c r="G444" s="35" t="s">
        <v>1125</v>
      </c>
      <c r="H444" s="15">
        <v>13190</v>
      </c>
      <c r="I444" s="40">
        <v>13717.6</v>
      </c>
      <c r="J444" s="375"/>
      <c r="K444" s="361">
        <f t="shared" si="13"/>
        <v>-1</v>
      </c>
    </row>
    <row r="445" spans="1:11">
      <c r="A445" s="132">
        <v>441</v>
      </c>
      <c r="B445" s="35" t="s">
        <v>700</v>
      </c>
      <c r="C445" s="35" t="s">
        <v>949</v>
      </c>
      <c r="D445" s="35" t="s">
        <v>101</v>
      </c>
      <c r="E445" s="35">
        <v>3240266</v>
      </c>
      <c r="F445" s="144" t="s">
        <v>122</v>
      </c>
      <c r="G445" s="35" t="s">
        <v>1126</v>
      </c>
      <c r="H445" s="15">
        <v>16230</v>
      </c>
      <c r="I445" s="40">
        <v>16879.2</v>
      </c>
      <c r="J445" s="375"/>
      <c r="K445" s="361">
        <f t="shared" si="13"/>
        <v>-1</v>
      </c>
    </row>
    <row r="446" spans="1:11">
      <c r="A446" s="135">
        <v>442</v>
      </c>
      <c r="B446" s="35" t="s">
        <v>700</v>
      </c>
      <c r="C446" s="35" t="s">
        <v>949</v>
      </c>
      <c r="D446" s="35" t="s">
        <v>101</v>
      </c>
      <c r="E446" s="35">
        <v>3240569</v>
      </c>
      <c r="F446" s="144" t="s">
        <v>122</v>
      </c>
      <c r="G446" s="35" t="s">
        <v>1127</v>
      </c>
      <c r="H446" s="15">
        <v>6280</v>
      </c>
      <c r="I446" s="40">
        <v>6531.2</v>
      </c>
      <c r="J446" s="375"/>
      <c r="K446" s="361">
        <f t="shared" si="13"/>
        <v>-1</v>
      </c>
    </row>
    <row r="447" spans="1:11">
      <c r="A447" s="132">
        <v>443</v>
      </c>
      <c r="B447" s="35" t="s">
        <v>700</v>
      </c>
      <c r="C447" s="35" t="s">
        <v>949</v>
      </c>
      <c r="D447" s="35" t="s">
        <v>101</v>
      </c>
      <c r="E447" s="35">
        <v>3240590</v>
      </c>
      <c r="F447" s="144" t="s">
        <v>122</v>
      </c>
      <c r="G447" s="35" t="s">
        <v>1128</v>
      </c>
      <c r="H447" s="15">
        <v>9280</v>
      </c>
      <c r="I447" s="40">
        <v>9651.2000000000007</v>
      </c>
      <c r="J447" s="375"/>
      <c r="K447" s="361">
        <f t="shared" si="13"/>
        <v>-1</v>
      </c>
    </row>
    <row r="448" spans="1:11">
      <c r="A448" s="135">
        <v>444</v>
      </c>
      <c r="B448" s="35" t="s">
        <v>700</v>
      </c>
      <c r="C448" s="35" t="s">
        <v>949</v>
      </c>
      <c r="D448" s="35" t="s">
        <v>101</v>
      </c>
      <c r="E448" s="35">
        <v>3240266</v>
      </c>
      <c r="F448" s="144" t="s">
        <v>122</v>
      </c>
      <c r="G448" s="35" t="s">
        <v>1126</v>
      </c>
      <c r="H448" s="15">
        <v>12300</v>
      </c>
      <c r="I448" s="40">
        <v>12792</v>
      </c>
      <c r="J448" s="375"/>
      <c r="K448" s="361">
        <f t="shared" si="13"/>
        <v>-1</v>
      </c>
    </row>
    <row r="449" spans="1:11">
      <c r="A449" s="132">
        <v>445</v>
      </c>
      <c r="B449" s="35" t="s">
        <v>700</v>
      </c>
      <c r="C449" s="35" t="s">
        <v>949</v>
      </c>
      <c r="D449" s="35" t="s">
        <v>101</v>
      </c>
      <c r="E449" s="35" t="s">
        <v>1129</v>
      </c>
      <c r="F449" s="144" t="s">
        <v>122</v>
      </c>
      <c r="G449" s="35" t="s">
        <v>1130</v>
      </c>
      <c r="H449" s="15">
        <v>15070</v>
      </c>
      <c r="I449" s="40">
        <v>15672.800000000001</v>
      </c>
      <c r="J449" s="375"/>
      <c r="K449" s="361">
        <f t="shared" si="13"/>
        <v>-1</v>
      </c>
    </row>
    <row r="450" spans="1:11">
      <c r="A450" s="135">
        <v>446</v>
      </c>
      <c r="B450" s="35" t="s">
        <v>700</v>
      </c>
      <c r="C450" s="35" t="s">
        <v>949</v>
      </c>
      <c r="D450" s="35" t="s">
        <v>101</v>
      </c>
      <c r="E450" s="35">
        <v>3240589</v>
      </c>
      <c r="F450" s="144" t="s">
        <v>122</v>
      </c>
      <c r="G450" s="35" t="s">
        <v>1131</v>
      </c>
      <c r="H450" s="15">
        <v>18090</v>
      </c>
      <c r="I450" s="40">
        <v>18813.600000000002</v>
      </c>
      <c r="J450" s="375"/>
      <c r="K450" s="361">
        <f t="shared" si="13"/>
        <v>-1</v>
      </c>
    </row>
    <row r="451" spans="1:11">
      <c r="A451" s="132">
        <v>447</v>
      </c>
      <c r="B451" s="35" t="s">
        <v>700</v>
      </c>
      <c r="C451" s="35" t="s">
        <v>949</v>
      </c>
      <c r="D451" s="35" t="s">
        <v>101</v>
      </c>
      <c r="E451" s="35">
        <v>3240097</v>
      </c>
      <c r="F451" s="144" t="s">
        <v>122</v>
      </c>
      <c r="G451" s="35" t="s">
        <v>1132</v>
      </c>
      <c r="H451" s="15">
        <v>11130</v>
      </c>
      <c r="I451" s="40">
        <v>11575.2</v>
      </c>
      <c r="J451" s="375"/>
      <c r="K451" s="361">
        <f t="shared" si="13"/>
        <v>-1</v>
      </c>
    </row>
    <row r="452" spans="1:11">
      <c r="A452" s="135">
        <v>448</v>
      </c>
      <c r="B452" s="35" t="s">
        <v>700</v>
      </c>
      <c r="C452" s="35" t="s">
        <v>949</v>
      </c>
      <c r="D452" s="35" t="s">
        <v>101</v>
      </c>
      <c r="E452" s="35">
        <v>3240587</v>
      </c>
      <c r="F452" s="144" t="s">
        <v>122</v>
      </c>
      <c r="G452" s="35" t="s">
        <v>1133</v>
      </c>
      <c r="H452" s="15">
        <v>11130</v>
      </c>
      <c r="I452" s="40">
        <v>11575.2</v>
      </c>
      <c r="J452" s="375"/>
      <c r="K452" s="361">
        <f t="shared" si="13"/>
        <v>-1</v>
      </c>
    </row>
    <row r="453" spans="1:11">
      <c r="A453" s="132">
        <v>449</v>
      </c>
      <c r="B453" s="35" t="s">
        <v>700</v>
      </c>
      <c r="C453" s="35" t="s">
        <v>949</v>
      </c>
      <c r="D453" s="35" t="s">
        <v>101</v>
      </c>
      <c r="E453" s="35">
        <v>3240098</v>
      </c>
      <c r="F453" s="144" t="s">
        <v>122</v>
      </c>
      <c r="G453" s="35" t="s">
        <v>1134</v>
      </c>
      <c r="H453" s="15">
        <v>12050</v>
      </c>
      <c r="I453" s="40">
        <v>12532</v>
      </c>
      <c r="J453" s="375"/>
      <c r="K453" s="361">
        <f t="shared" si="13"/>
        <v>-1</v>
      </c>
    </row>
    <row r="454" spans="1:11">
      <c r="A454" s="135">
        <v>450</v>
      </c>
      <c r="B454" s="35" t="s">
        <v>700</v>
      </c>
      <c r="C454" s="35" t="s">
        <v>949</v>
      </c>
      <c r="D454" s="35" t="s">
        <v>101</v>
      </c>
      <c r="E454" s="35" t="s">
        <v>1135</v>
      </c>
      <c r="F454" s="144" t="s">
        <v>122</v>
      </c>
      <c r="G454" s="35" t="s">
        <v>1136</v>
      </c>
      <c r="H454" s="15">
        <v>12050</v>
      </c>
      <c r="I454" s="40">
        <v>12532</v>
      </c>
      <c r="J454" s="375"/>
      <c r="K454" s="361">
        <f t="shared" ref="K454:K517" si="14">J454/I454-1</f>
        <v>-1</v>
      </c>
    </row>
    <row r="455" spans="1:11">
      <c r="A455" s="132">
        <v>451</v>
      </c>
      <c r="B455" s="35" t="s">
        <v>700</v>
      </c>
      <c r="C455" s="35" t="s">
        <v>949</v>
      </c>
      <c r="D455" s="35" t="s">
        <v>101</v>
      </c>
      <c r="E455" s="35">
        <v>2240732</v>
      </c>
      <c r="F455" s="144" t="s">
        <v>122</v>
      </c>
      <c r="G455" s="35" t="s">
        <v>1137</v>
      </c>
      <c r="H455" s="15">
        <v>7010</v>
      </c>
      <c r="I455" s="40">
        <v>7290.4000000000005</v>
      </c>
      <c r="J455" s="375"/>
      <c r="K455" s="361">
        <f t="shared" si="14"/>
        <v>-1</v>
      </c>
    </row>
    <row r="456" spans="1:11">
      <c r="A456" s="135">
        <v>452</v>
      </c>
      <c r="B456" s="35" t="s">
        <v>700</v>
      </c>
      <c r="C456" s="35" t="s">
        <v>949</v>
      </c>
      <c r="D456" s="35" t="s">
        <v>101</v>
      </c>
      <c r="E456" s="35" t="s">
        <v>1138</v>
      </c>
      <c r="F456" s="144" t="s">
        <v>122</v>
      </c>
      <c r="G456" s="35" t="s">
        <v>1139</v>
      </c>
      <c r="H456" s="15">
        <v>4160</v>
      </c>
      <c r="I456" s="40">
        <v>4326.4000000000005</v>
      </c>
      <c r="J456" s="375"/>
      <c r="K456" s="361">
        <f t="shared" si="14"/>
        <v>-1</v>
      </c>
    </row>
    <row r="457" spans="1:11">
      <c r="A457" s="132">
        <v>453</v>
      </c>
      <c r="B457" s="35" t="s">
        <v>700</v>
      </c>
      <c r="C457" s="35" t="s">
        <v>949</v>
      </c>
      <c r="D457" s="35" t="s">
        <v>101</v>
      </c>
      <c r="E457" s="35">
        <v>2240561</v>
      </c>
      <c r="F457" s="144" t="s">
        <v>122</v>
      </c>
      <c r="G457" s="35" t="s">
        <v>1140</v>
      </c>
      <c r="H457" s="15">
        <v>9390</v>
      </c>
      <c r="I457" s="40">
        <v>9765.6</v>
      </c>
      <c r="J457" s="375"/>
      <c r="K457" s="361">
        <f t="shared" si="14"/>
        <v>-1</v>
      </c>
    </row>
    <row r="458" spans="1:11">
      <c r="A458" s="135">
        <v>454</v>
      </c>
      <c r="B458" s="35" t="s">
        <v>700</v>
      </c>
      <c r="C458" s="35" t="s">
        <v>949</v>
      </c>
      <c r="D458" s="35" t="s">
        <v>101</v>
      </c>
      <c r="E458" s="35">
        <v>2122600</v>
      </c>
      <c r="F458" s="144" t="s">
        <v>122</v>
      </c>
      <c r="G458" s="35" t="s">
        <v>1141</v>
      </c>
      <c r="H458" s="15">
        <v>5920</v>
      </c>
      <c r="I458" s="40">
        <v>6156.8</v>
      </c>
      <c r="J458" s="375"/>
      <c r="K458" s="361">
        <f t="shared" si="14"/>
        <v>-1</v>
      </c>
    </row>
    <row r="459" spans="1:11">
      <c r="A459" s="132">
        <v>455</v>
      </c>
      <c r="B459" s="35" t="s">
        <v>700</v>
      </c>
      <c r="C459" s="35" t="s">
        <v>949</v>
      </c>
      <c r="D459" s="35" t="s">
        <v>101</v>
      </c>
      <c r="E459" s="12">
        <v>3290025</v>
      </c>
      <c r="F459" s="144" t="s">
        <v>6</v>
      </c>
      <c r="G459" s="35" t="s">
        <v>148</v>
      </c>
      <c r="H459" s="15">
        <v>11700</v>
      </c>
      <c r="I459" s="40">
        <v>12168</v>
      </c>
      <c r="J459" s="375"/>
      <c r="K459" s="361">
        <f t="shared" si="14"/>
        <v>-1</v>
      </c>
    </row>
    <row r="460" spans="1:11">
      <c r="A460" s="135">
        <v>456</v>
      </c>
      <c r="B460" s="35" t="s">
        <v>700</v>
      </c>
      <c r="C460" s="35" t="s">
        <v>949</v>
      </c>
      <c r="D460" s="35" t="s">
        <v>101</v>
      </c>
      <c r="E460" s="35">
        <v>3240586</v>
      </c>
      <c r="F460" s="144" t="s">
        <v>122</v>
      </c>
      <c r="G460" s="35" t="s">
        <v>1142</v>
      </c>
      <c r="H460" s="15">
        <v>3960</v>
      </c>
      <c r="I460" s="40">
        <v>4118.4000000000005</v>
      </c>
      <c r="J460" s="375"/>
      <c r="K460" s="361">
        <f t="shared" si="14"/>
        <v>-1</v>
      </c>
    </row>
    <row r="461" spans="1:11">
      <c r="A461" s="132">
        <v>457</v>
      </c>
      <c r="B461" s="35" t="s">
        <v>700</v>
      </c>
      <c r="C461" s="35" t="s">
        <v>949</v>
      </c>
      <c r="D461" s="35" t="s">
        <v>101</v>
      </c>
      <c r="E461" s="35">
        <v>3240010</v>
      </c>
      <c r="F461" s="144" t="s">
        <v>6</v>
      </c>
      <c r="G461" s="35" t="s">
        <v>149</v>
      </c>
      <c r="H461" s="15">
        <v>10270</v>
      </c>
      <c r="I461" s="40">
        <v>10680.800000000001</v>
      </c>
      <c r="J461" s="375"/>
      <c r="K461" s="361">
        <f t="shared" si="14"/>
        <v>-1</v>
      </c>
    </row>
    <row r="462" spans="1:11">
      <c r="A462" s="135">
        <v>458</v>
      </c>
      <c r="B462" s="35" t="s">
        <v>700</v>
      </c>
      <c r="C462" s="35" t="s">
        <v>949</v>
      </c>
      <c r="D462" s="35" t="s">
        <v>101</v>
      </c>
      <c r="E462" s="35">
        <v>3240011</v>
      </c>
      <c r="F462" s="144" t="s">
        <v>6</v>
      </c>
      <c r="G462" s="35" t="s">
        <v>150</v>
      </c>
      <c r="H462" s="15">
        <v>11596</v>
      </c>
      <c r="I462" s="40">
        <v>12059.84</v>
      </c>
      <c r="J462" s="375"/>
      <c r="K462" s="361">
        <f t="shared" si="14"/>
        <v>-1</v>
      </c>
    </row>
    <row r="463" spans="1:11">
      <c r="A463" s="132">
        <v>459</v>
      </c>
      <c r="B463" s="35" t="s">
        <v>700</v>
      </c>
      <c r="C463" s="35" t="s">
        <v>949</v>
      </c>
      <c r="D463" s="35" t="s">
        <v>101</v>
      </c>
      <c r="E463" s="35">
        <v>3240012</v>
      </c>
      <c r="F463" s="144" t="s">
        <v>6</v>
      </c>
      <c r="G463" s="35" t="s">
        <v>151</v>
      </c>
      <c r="H463" s="15">
        <v>12922</v>
      </c>
      <c r="I463" s="40">
        <v>13438.880000000001</v>
      </c>
      <c r="J463" s="375"/>
      <c r="K463" s="361">
        <f t="shared" si="14"/>
        <v>-1</v>
      </c>
    </row>
    <row r="464" spans="1:11">
      <c r="A464" s="135">
        <v>460</v>
      </c>
      <c r="B464" s="35" t="s">
        <v>700</v>
      </c>
      <c r="C464" s="35" t="s">
        <v>949</v>
      </c>
      <c r="D464" s="35" t="s">
        <v>101</v>
      </c>
      <c r="E464" s="35">
        <v>3240013</v>
      </c>
      <c r="F464" s="144" t="s">
        <v>6</v>
      </c>
      <c r="G464" s="35" t="s">
        <v>1143</v>
      </c>
      <c r="H464" s="15">
        <v>9126</v>
      </c>
      <c r="I464" s="40">
        <v>9491.0400000000009</v>
      </c>
      <c r="J464" s="375"/>
      <c r="K464" s="361">
        <f t="shared" si="14"/>
        <v>-1</v>
      </c>
    </row>
    <row r="465" spans="1:11">
      <c r="A465" s="132">
        <v>461</v>
      </c>
      <c r="B465" s="35" t="s">
        <v>700</v>
      </c>
      <c r="C465" s="35" t="s">
        <v>949</v>
      </c>
      <c r="D465" s="35" t="s">
        <v>101</v>
      </c>
      <c r="E465" s="35">
        <v>3240014</v>
      </c>
      <c r="F465" s="144" t="s">
        <v>6</v>
      </c>
      <c r="G465" s="35" t="s">
        <v>152</v>
      </c>
      <c r="H465" s="15">
        <v>6474</v>
      </c>
      <c r="I465" s="40">
        <v>6732.96</v>
      </c>
      <c r="J465" s="375"/>
      <c r="K465" s="361">
        <f t="shared" si="14"/>
        <v>-1</v>
      </c>
    </row>
    <row r="466" spans="1:11">
      <c r="A466" s="135">
        <v>462</v>
      </c>
      <c r="B466" s="35" t="s">
        <v>700</v>
      </c>
      <c r="C466" s="35" t="s">
        <v>949</v>
      </c>
      <c r="D466" s="35" t="s">
        <v>101</v>
      </c>
      <c r="E466" s="35">
        <v>3240015</v>
      </c>
      <c r="F466" s="144" t="s">
        <v>6</v>
      </c>
      <c r="G466" s="35" t="s">
        <v>1144</v>
      </c>
      <c r="H466" s="15">
        <v>9178</v>
      </c>
      <c r="I466" s="40">
        <v>9545.1200000000008</v>
      </c>
      <c r="J466" s="375"/>
      <c r="K466" s="361">
        <f t="shared" si="14"/>
        <v>-1</v>
      </c>
    </row>
    <row r="467" spans="1:11">
      <c r="A467" s="132">
        <v>463</v>
      </c>
      <c r="B467" s="35" t="s">
        <v>700</v>
      </c>
      <c r="C467" s="35" t="s">
        <v>949</v>
      </c>
      <c r="D467" s="35" t="s">
        <v>101</v>
      </c>
      <c r="E467" s="35">
        <v>3240017</v>
      </c>
      <c r="F467" s="144" t="s">
        <v>6</v>
      </c>
      <c r="G467" s="35" t="s">
        <v>1145</v>
      </c>
      <c r="H467" s="15">
        <v>20150</v>
      </c>
      <c r="I467" s="40">
        <v>20956</v>
      </c>
      <c r="J467" s="375"/>
      <c r="K467" s="361">
        <f t="shared" si="14"/>
        <v>-1</v>
      </c>
    </row>
    <row r="468" spans="1:11">
      <c r="A468" s="135">
        <v>464</v>
      </c>
      <c r="B468" s="35" t="s">
        <v>700</v>
      </c>
      <c r="C468" s="35" t="s">
        <v>949</v>
      </c>
      <c r="D468" s="35" t="s">
        <v>101</v>
      </c>
      <c r="E468" s="37"/>
      <c r="F468" s="144" t="s">
        <v>6</v>
      </c>
      <c r="G468" s="37" t="s">
        <v>153</v>
      </c>
      <c r="H468" s="40">
        <v>38506</v>
      </c>
      <c r="I468" s="40">
        <v>40046.239999999998</v>
      </c>
      <c r="J468" s="375"/>
      <c r="K468" s="361">
        <f t="shared" si="14"/>
        <v>-1</v>
      </c>
    </row>
    <row r="469" spans="1:11">
      <c r="A469" s="132">
        <v>465</v>
      </c>
      <c r="B469" s="35" t="s">
        <v>700</v>
      </c>
      <c r="C469" s="35" t="s">
        <v>949</v>
      </c>
      <c r="D469" s="35" t="s">
        <v>101</v>
      </c>
      <c r="E469" s="37"/>
      <c r="F469" s="144" t="s">
        <v>6</v>
      </c>
      <c r="G469" s="37" t="s">
        <v>154</v>
      </c>
      <c r="H469" s="40">
        <v>9940</v>
      </c>
      <c r="I469" s="40">
        <v>10337.6</v>
      </c>
      <c r="J469" s="375"/>
      <c r="K469" s="361">
        <f t="shared" si="14"/>
        <v>-1</v>
      </c>
    </row>
    <row r="470" spans="1:11">
      <c r="A470" s="135">
        <v>466</v>
      </c>
      <c r="B470" s="35" t="s">
        <v>700</v>
      </c>
      <c r="C470" s="35" t="s">
        <v>949</v>
      </c>
      <c r="D470" s="35" t="s">
        <v>101</v>
      </c>
      <c r="E470" s="37">
        <v>99445</v>
      </c>
      <c r="F470" s="144" t="s">
        <v>6</v>
      </c>
      <c r="G470" s="37" t="s">
        <v>167</v>
      </c>
      <c r="H470" s="40">
        <v>11300</v>
      </c>
      <c r="I470" s="40">
        <v>11752</v>
      </c>
      <c r="J470" s="375"/>
      <c r="K470" s="361">
        <f t="shared" si="14"/>
        <v>-1</v>
      </c>
    </row>
    <row r="471" spans="1:11" ht="15.75" thickBot="1">
      <c r="A471" s="132">
        <v>467</v>
      </c>
      <c r="B471" s="36" t="s">
        <v>700</v>
      </c>
      <c r="C471" s="36" t="s">
        <v>949</v>
      </c>
      <c r="D471" s="36" t="s">
        <v>101</v>
      </c>
      <c r="E471" s="36">
        <v>43607</v>
      </c>
      <c r="F471" s="150" t="s">
        <v>6</v>
      </c>
      <c r="G471" s="36" t="s">
        <v>168</v>
      </c>
      <c r="H471" s="19">
        <v>8700</v>
      </c>
      <c r="I471" s="197">
        <v>9048</v>
      </c>
      <c r="J471" s="375"/>
      <c r="K471" s="361">
        <f t="shared" si="14"/>
        <v>-1</v>
      </c>
    </row>
    <row r="472" spans="1:11">
      <c r="A472" s="132">
        <v>468</v>
      </c>
      <c r="B472" s="37" t="s">
        <v>700</v>
      </c>
      <c r="C472" s="37" t="s">
        <v>1146</v>
      </c>
      <c r="D472" s="37" t="s">
        <v>10</v>
      </c>
      <c r="E472" s="37">
        <v>1240037</v>
      </c>
      <c r="F472" s="21" t="s">
        <v>11</v>
      </c>
      <c r="G472" s="37" t="s">
        <v>1147</v>
      </c>
      <c r="H472" s="40">
        <v>101880</v>
      </c>
      <c r="I472" s="40">
        <v>105955.2</v>
      </c>
      <c r="J472" s="375">
        <f t="shared" ref="J454:J517" si="15">I472*1.04</f>
        <v>110193.408</v>
      </c>
      <c r="K472" s="361">
        <f t="shared" si="14"/>
        <v>4.0000000000000036E-2</v>
      </c>
    </row>
    <row r="473" spans="1:11">
      <c r="A473" s="135">
        <v>469</v>
      </c>
      <c r="B473" s="35" t="s">
        <v>700</v>
      </c>
      <c r="C473" s="35" t="s">
        <v>1146</v>
      </c>
      <c r="D473" s="35" t="s">
        <v>10</v>
      </c>
      <c r="E473" s="35">
        <v>1240045</v>
      </c>
      <c r="F473" s="13" t="s">
        <v>11</v>
      </c>
      <c r="G473" s="35" t="s">
        <v>1148</v>
      </c>
      <c r="H473" s="15">
        <v>125100</v>
      </c>
      <c r="I473" s="40">
        <v>130104</v>
      </c>
      <c r="J473" s="375">
        <f t="shared" si="15"/>
        <v>135308.16</v>
      </c>
      <c r="K473" s="361">
        <f t="shared" si="14"/>
        <v>4.0000000000000036E-2</v>
      </c>
    </row>
    <row r="474" spans="1:11">
      <c r="A474" s="135">
        <v>470</v>
      </c>
      <c r="B474" s="35" t="s">
        <v>700</v>
      </c>
      <c r="C474" s="35" t="s">
        <v>1146</v>
      </c>
      <c r="D474" s="35" t="s">
        <v>10</v>
      </c>
      <c r="E474" s="35">
        <v>1240053</v>
      </c>
      <c r="F474" s="13" t="s">
        <v>11</v>
      </c>
      <c r="G474" s="35" t="s">
        <v>1149</v>
      </c>
      <c r="H474" s="15">
        <v>101880</v>
      </c>
      <c r="I474" s="40">
        <v>105955.2</v>
      </c>
      <c r="J474" s="375">
        <f t="shared" si="15"/>
        <v>110193.408</v>
      </c>
      <c r="K474" s="361">
        <f t="shared" si="14"/>
        <v>4.0000000000000036E-2</v>
      </c>
    </row>
    <row r="475" spans="1:11" ht="15.75" thickBot="1">
      <c r="A475" s="149">
        <v>471</v>
      </c>
      <c r="B475" s="36" t="s">
        <v>700</v>
      </c>
      <c r="C475" s="36" t="s">
        <v>1146</v>
      </c>
      <c r="D475" s="36" t="s">
        <v>10</v>
      </c>
      <c r="E475" s="36">
        <v>1240054</v>
      </c>
      <c r="F475" s="18" t="s">
        <v>11</v>
      </c>
      <c r="G475" s="36" t="s">
        <v>1150</v>
      </c>
      <c r="H475" s="19">
        <v>125100</v>
      </c>
      <c r="I475" s="197">
        <v>130104</v>
      </c>
      <c r="J475" s="375">
        <f t="shared" si="15"/>
        <v>135308.16</v>
      </c>
      <c r="K475" s="361">
        <f t="shared" si="14"/>
        <v>4.0000000000000036E-2</v>
      </c>
    </row>
    <row r="476" spans="1:11">
      <c r="A476" s="132">
        <v>472</v>
      </c>
      <c r="B476" s="37" t="s">
        <v>700</v>
      </c>
      <c r="C476" s="37" t="s">
        <v>1151</v>
      </c>
      <c r="D476" s="37" t="s">
        <v>101</v>
      </c>
      <c r="E476" s="37">
        <v>1240228</v>
      </c>
      <c r="F476" s="21" t="s">
        <v>11</v>
      </c>
      <c r="G476" s="37" t="s">
        <v>1152</v>
      </c>
      <c r="H476" s="40">
        <v>189045</v>
      </c>
      <c r="I476" s="40">
        <v>196606.80000000002</v>
      </c>
      <c r="J476" s="375">
        <f t="shared" si="15"/>
        <v>204471.07200000001</v>
      </c>
      <c r="K476" s="361">
        <f t="shared" si="14"/>
        <v>4.0000000000000036E-2</v>
      </c>
    </row>
    <row r="477" spans="1:11">
      <c r="A477" s="135">
        <v>473</v>
      </c>
      <c r="B477" s="35" t="s">
        <v>700</v>
      </c>
      <c r="C477" s="35" t="s">
        <v>1151</v>
      </c>
      <c r="D477" s="35" t="s">
        <v>101</v>
      </c>
      <c r="E477" s="35">
        <v>1240027</v>
      </c>
      <c r="F477" s="13" t="s">
        <v>11</v>
      </c>
      <c r="G477" s="35" t="s">
        <v>1153</v>
      </c>
      <c r="H477" s="15">
        <v>209556</v>
      </c>
      <c r="I477" s="40">
        <v>217938.24000000002</v>
      </c>
      <c r="J477" s="375">
        <f t="shared" si="15"/>
        <v>226655.76960000003</v>
      </c>
      <c r="K477" s="361">
        <f t="shared" si="14"/>
        <v>4.0000000000000036E-2</v>
      </c>
    </row>
    <row r="478" spans="1:11">
      <c r="A478" s="132">
        <v>474</v>
      </c>
      <c r="B478" s="35" t="s">
        <v>700</v>
      </c>
      <c r="C478" s="35" t="s">
        <v>1151</v>
      </c>
      <c r="D478" s="35" t="s">
        <v>101</v>
      </c>
      <c r="E478" s="35">
        <v>1240028</v>
      </c>
      <c r="F478" s="13" t="s">
        <v>11</v>
      </c>
      <c r="G478" s="35" t="s">
        <v>1154</v>
      </c>
      <c r="H478" s="15">
        <v>255321</v>
      </c>
      <c r="I478" s="40">
        <v>265533.84000000003</v>
      </c>
      <c r="J478" s="375">
        <f t="shared" si="15"/>
        <v>276155.19360000006</v>
      </c>
      <c r="K478" s="361">
        <f t="shared" si="14"/>
        <v>4.0000000000000036E-2</v>
      </c>
    </row>
    <row r="479" spans="1:11">
      <c r="A479" s="135">
        <v>475</v>
      </c>
      <c r="B479" s="35" t="s">
        <v>700</v>
      </c>
      <c r="C479" s="35" t="s">
        <v>1151</v>
      </c>
      <c r="D479" s="35" t="s">
        <v>101</v>
      </c>
      <c r="E479" s="35">
        <v>1240030</v>
      </c>
      <c r="F479" s="13" t="s">
        <v>11</v>
      </c>
      <c r="G479" s="35" t="s">
        <v>1155</v>
      </c>
      <c r="H479" s="15">
        <v>301869</v>
      </c>
      <c r="I479" s="40">
        <v>313943.76</v>
      </c>
      <c r="J479" s="375">
        <f t="shared" si="15"/>
        <v>326501.51040000003</v>
      </c>
      <c r="K479" s="361">
        <f t="shared" si="14"/>
        <v>4.0000000000000036E-2</v>
      </c>
    </row>
    <row r="480" spans="1:11">
      <c r="A480" s="132">
        <v>476</v>
      </c>
      <c r="B480" s="35" t="s">
        <v>700</v>
      </c>
      <c r="C480" s="35" t="s">
        <v>1151</v>
      </c>
      <c r="D480" s="35" t="s">
        <v>101</v>
      </c>
      <c r="E480" s="35">
        <v>1240031</v>
      </c>
      <c r="F480" s="13" t="s">
        <v>11</v>
      </c>
      <c r="G480" s="35" t="s">
        <v>1156</v>
      </c>
      <c r="H480" s="15">
        <v>374508</v>
      </c>
      <c r="I480" s="40">
        <v>389488.32</v>
      </c>
      <c r="J480" s="375">
        <f t="shared" si="15"/>
        <v>405067.85279999999</v>
      </c>
      <c r="K480" s="361">
        <f t="shared" si="14"/>
        <v>4.0000000000000036E-2</v>
      </c>
    </row>
    <row r="481" spans="1:11">
      <c r="A481" s="135">
        <v>477</v>
      </c>
      <c r="B481" s="35" t="s">
        <v>700</v>
      </c>
      <c r="C481" s="35" t="s">
        <v>1151</v>
      </c>
      <c r="D481" s="35" t="s">
        <v>101</v>
      </c>
      <c r="E481" s="35">
        <v>1240229</v>
      </c>
      <c r="F481" s="13" t="s">
        <v>11</v>
      </c>
      <c r="G481" s="35" t="s">
        <v>1157</v>
      </c>
      <c r="H481" s="15">
        <v>169092</v>
      </c>
      <c r="I481" s="40">
        <v>175855.68</v>
      </c>
      <c r="J481" s="375">
        <f t="shared" si="15"/>
        <v>182889.90719999999</v>
      </c>
      <c r="K481" s="361">
        <f t="shared" si="14"/>
        <v>4.0000000000000036E-2</v>
      </c>
    </row>
    <row r="482" spans="1:11">
      <c r="A482" s="132">
        <v>478</v>
      </c>
      <c r="B482" s="35" t="s">
        <v>700</v>
      </c>
      <c r="C482" s="35" t="s">
        <v>1151</v>
      </c>
      <c r="D482" s="35" t="s">
        <v>101</v>
      </c>
      <c r="E482" s="35">
        <v>1240230</v>
      </c>
      <c r="F482" s="13" t="s">
        <v>11</v>
      </c>
      <c r="G482" s="35" t="s">
        <v>1158</v>
      </c>
      <c r="H482" s="15">
        <v>187281</v>
      </c>
      <c r="I482" s="40">
        <v>194772.24000000002</v>
      </c>
      <c r="J482" s="375">
        <f t="shared" si="15"/>
        <v>202563.12960000001</v>
      </c>
      <c r="K482" s="361">
        <f t="shared" si="14"/>
        <v>4.0000000000000036E-2</v>
      </c>
    </row>
    <row r="483" spans="1:11">
      <c r="A483" s="135">
        <v>479</v>
      </c>
      <c r="B483" s="35" t="s">
        <v>700</v>
      </c>
      <c r="C483" s="35" t="s">
        <v>1151</v>
      </c>
      <c r="D483" s="35" t="s">
        <v>101</v>
      </c>
      <c r="E483" s="35">
        <v>1240231</v>
      </c>
      <c r="F483" s="13" t="s">
        <v>11</v>
      </c>
      <c r="G483" s="35" t="s">
        <v>1159</v>
      </c>
      <c r="H483" s="15">
        <v>229158</v>
      </c>
      <c r="I483" s="40">
        <v>238324.32</v>
      </c>
      <c r="J483" s="375">
        <f t="shared" si="15"/>
        <v>247857.29280000002</v>
      </c>
      <c r="K483" s="361">
        <f t="shared" si="14"/>
        <v>4.0000000000000036E-2</v>
      </c>
    </row>
    <row r="484" spans="1:11">
      <c r="A484" s="132">
        <v>480</v>
      </c>
      <c r="B484" s="35" t="s">
        <v>700</v>
      </c>
      <c r="C484" s="35" t="s">
        <v>1151</v>
      </c>
      <c r="D484" s="35" t="s">
        <v>101</v>
      </c>
      <c r="E484" s="35">
        <v>1240232</v>
      </c>
      <c r="F484" s="13" t="s">
        <v>11</v>
      </c>
      <c r="G484" s="35" t="s">
        <v>1160</v>
      </c>
      <c r="H484" s="15">
        <v>272151</v>
      </c>
      <c r="I484" s="40">
        <v>283037.04000000004</v>
      </c>
      <c r="J484" s="375">
        <f t="shared" si="15"/>
        <v>294358.52160000004</v>
      </c>
      <c r="K484" s="361">
        <f t="shared" si="14"/>
        <v>4.0000000000000036E-2</v>
      </c>
    </row>
    <row r="485" spans="1:11">
      <c r="A485" s="135">
        <v>481</v>
      </c>
      <c r="B485" s="35" t="s">
        <v>700</v>
      </c>
      <c r="C485" s="35" t="s">
        <v>1151</v>
      </c>
      <c r="D485" s="35" t="s">
        <v>101</v>
      </c>
      <c r="E485" s="35">
        <v>1240233</v>
      </c>
      <c r="F485" s="13" t="s">
        <v>11</v>
      </c>
      <c r="G485" s="35" t="s">
        <v>1161</v>
      </c>
      <c r="H485" s="15">
        <v>340137</v>
      </c>
      <c r="I485" s="40">
        <v>353742.48000000004</v>
      </c>
      <c r="J485" s="375">
        <f t="shared" si="15"/>
        <v>367892.17920000007</v>
      </c>
      <c r="K485" s="361">
        <f t="shared" si="14"/>
        <v>4.0000000000000036E-2</v>
      </c>
    </row>
    <row r="486" spans="1:11">
      <c r="A486" s="132">
        <v>482</v>
      </c>
      <c r="B486" s="35" t="s">
        <v>700</v>
      </c>
      <c r="C486" s="35" t="s">
        <v>1151</v>
      </c>
      <c r="D486" s="35" t="s">
        <v>101</v>
      </c>
      <c r="E486" s="35">
        <v>1240234</v>
      </c>
      <c r="F486" s="13" t="s">
        <v>11</v>
      </c>
      <c r="G486" s="35" t="s">
        <v>1162</v>
      </c>
      <c r="H486" s="15">
        <v>203454</v>
      </c>
      <c r="I486" s="40">
        <v>211592.16</v>
      </c>
      <c r="J486" s="375">
        <f t="shared" si="15"/>
        <v>220055.84640000001</v>
      </c>
      <c r="K486" s="361">
        <f t="shared" si="14"/>
        <v>4.0000000000000036E-2</v>
      </c>
    </row>
    <row r="487" spans="1:11">
      <c r="A487" s="135">
        <v>483</v>
      </c>
      <c r="B487" s="35" t="s">
        <v>700</v>
      </c>
      <c r="C487" s="35" t="s">
        <v>1151</v>
      </c>
      <c r="D487" s="35" t="s">
        <v>101</v>
      </c>
      <c r="E487" s="35">
        <v>1240035</v>
      </c>
      <c r="F487" s="13" t="s">
        <v>11</v>
      </c>
      <c r="G487" s="35" t="s">
        <v>1163</v>
      </c>
      <c r="H487" s="15">
        <v>234279</v>
      </c>
      <c r="I487" s="40">
        <v>243650.16</v>
      </c>
      <c r="J487" s="375">
        <f t="shared" si="15"/>
        <v>253396.16640000002</v>
      </c>
      <c r="K487" s="361">
        <f t="shared" si="14"/>
        <v>4.0000000000000036E-2</v>
      </c>
    </row>
    <row r="488" spans="1:11">
      <c r="A488" s="132">
        <v>484</v>
      </c>
      <c r="B488" s="35" t="s">
        <v>700</v>
      </c>
      <c r="C488" s="35" t="s">
        <v>1151</v>
      </c>
      <c r="D488" s="35" t="s">
        <v>101</v>
      </c>
      <c r="E488" s="35">
        <v>1240039</v>
      </c>
      <c r="F488" s="13" t="s">
        <v>11</v>
      </c>
      <c r="G488" s="35" t="s">
        <v>1164</v>
      </c>
      <c r="H488" s="15">
        <v>284130</v>
      </c>
      <c r="I488" s="40">
        <v>295495.2</v>
      </c>
      <c r="J488" s="375">
        <f t="shared" si="15"/>
        <v>307315.00800000003</v>
      </c>
      <c r="K488" s="361">
        <f t="shared" si="14"/>
        <v>4.0000000000000036E-2</v>
      </c>
    </row>
    <row r="489" spans="1:11">
      <c r="A489" s="135">
        <v>485</v>
      </c>
      <c r="B489" s="35" t="s">
        <v>700</v>
      </c>
      <c r="C489" s="35" t="s">
        <v>1151</v>
      </c>
      <c r="D489" s="35" t="s">
        <v>101</v>
      </c>
      <c r="E489" s="35">
        <v>1240036</v>
      </c>
      <c r="F489" s="13" t="s">
        <v>11</v>
      </c>
      <c r="G489" s="35" t="s">
        <v>1165</v>
      </c>
      <c r="H489" s="15">
        <v>341829</v>
      </c>
      <c r="I489" s="40">
        <v>355502.16000000003</v>
      </c>
      <c r="J489" s="375">
        <f t="shared" si="15"/>
        <v>369722.24640000006</v>
      </c>
      <c r="K489" s="361">
        <f t="shared" si="14"/>
        <v>4.0000000000000036E-2</v>
      </c>
    </row>
    <row r="490" spans="1:11">
      <c r="A490" s="132">
        <v>486</v>
      </c>
      <c r="B490" s="35" t="s">
        <v>700</v>
      </c>
      <c r="C490" s="35" t="s">
        <v>1151</v>
      </c>
      <c r="D490" s="35" t="s">
        <v>101</v>
      </c>
      <c r="E490" s="35">
        <v>1240038</v>
      </c>
      <c r="F490" s="13" t="s">
        <v>11</v>
      </c>
      <c r="G490" s="35" t="s">
        <v>1166</v>
      </c>
      <c r="H490" s="15">
        <v>410742</v>
      </c>
      <c r="I490" s="40">
        <v>427171.68</v>
      </c>
      <c r="J490" s="375">
        <f t="shared" si="15"/>
        <v>444258.54720000003</v>
      </c>
      <c r="K490" s="361">
        <f t="shared" si="14"/>
        <v>4.0000000000000036E-2</v>
      </c>
    </row>
    <row r="491" spans="1:11">
      <c r="A491" s="135">
        <v>487</v>
      </c>
      <c r="B491" s="35" t="s">
        <v>700</v>
      </c>
      <c r="C491" s="35" t="s">
        <v>1151</v>
      </c>
      <c r="D491" s="35" t="s">
        <v>101</v>
      </c>
      <c r="E491" s="35">
        <v>1240235</v>
      </c>
      <c r="F491" s="13" t="s">
        <v>11</v>
      </c>
      <c r="G491" s="35" t="s">
        <v>1167</v>
      </c>
      <c r="H491" s="15">
        <v>182448</v>
      </c>
      <c r="I491" s="40">
        <v>189745.92000000001</v>
      </c>
      <c r="J491" s="375">
        <f t="shared" si="15"/>
        <v>197335.75680000003</v>
      </c>
      <c r="K491" s="361">
        <f t="shared" si="14"/>
        <v>4.0000000000000036E-2</v>
      </c>
    </row>
    <row r="492" spans="1:11">
      <c r="A492" s="132">
        <v>488</v>
      </c>
      <c r="B492" s="35" t="s">
        <v>700</v>
      </c>
      <c r="C492" s="35" t="s">
        <v>1151</v>
      </c>
      <c r="D492" s="35" t="s">
        <v>101</v>
      </c>
      <c r="E492" s="35">
        <v>1240041</v>
      </c>
      <c r="F492" s="13" t="s">
        <v>11</v>
      </c>
      <c r="G492" s="35" t="s">
        <v>1168</v>
      </c>
      <c r="H492" s="15">
        <v>211122</v>
      </c>
      <c r="I492" s="40">
        <v>219566.88</v>
      </c>
      <c r="J492" s="375">
        <f t="shared" si="15"/>
        <v>228349.5552</v>
      </c>
      <c r="K492" s="361">
        <f t="shared" si="14"/>
        <v>4.0000000000000036E-2</v>
      </c>
    </row>
    <row r="493" spans="1:11">
      <c r="A493" s="135">
        <v>489</v>
      </c>
      <c r="B493" s="35" t="s">
        <v>700</v>
      </c>
      <c r="C493" s="35" t="s">
        <v>1151</v>
      </c>
      <c r="D493" s="35" t="s">
        <v>101</v>
      </c>
      <c r="E493" s="35">
        <v>1240236</v>
      </c>
      <c r="F493" s="13" t="s">
        <v>11</v>
      </c>
      <c r="G493" s="35" t="s">
        <v>1169</v>
      </c>
      <c r="H493" s="15">
        <v>257220</v>
      </c>
      <c r="I493" s="40">
        <v>267508.8</v>
      </c>
      <c r="J493" s="375">
        <f t="shared" si="15"/>
        <v>278209.152</v>
      </c>
      <c r="K493" s="361">
        <f t="shared" si="14"/>
        <v>4.0000000000000036E-2</v>
      </c>
    </row>
    <row r="494" spans="1:11">
      <c r="A494" s="132">
        <v>490</v>
      </c>
      <c r="B494" s="35" t="s">
        <v>700</v>
      </c>
      <c r="C494" s="35" t="s">
        <v>1151</v>
      </c>
      <c r="D494" s="35" t="s">
        <v>101</v>
      </c>
      <c r="E494" s="35">
        <v>1240043</v>
      </c>
      <c r="F494" s="13" t="s">
        <v>11</v>
      </c>
      <c r="G494" s="35" t="s">
        <v>1170</v>
      </c>
      <c r="H494" s="15">
        <v>309060</v>
      </c>
      <c r="I494" s="40">
        <v>321422.40000000002</v>
      </c>
      <c r="J494" s="375">
        <f t="shared" si="15"/>
        <v>334279.29600000003</v>
      </c>
      <c r="K494" s="361">
        <f t="shared" si="14"/>
        <v>4.0000000000000036E-2</v>
      </c>
    </row>
    <row r="495" spans="1:11">
      <c r="A495" s="135">
        <v>491</v>
      </c>
      <c r="B495" s="35" t="s">
        <v>700</v>
      </c>
      <c r="C495" s="35" t="s">
        <v>1151</v>
      </c>
      <c r="D495" s="35" t="s">
        <v>101</v>
      </c>
      <c r="E495" s="35">
        <v>1240237</v>
      </c>
      <c r="F495" s="13" t="s">
        <v>11</v>
      </c>
      <c r="G495" s="35" t="s">
        <v>1171</v>
      </c>
      <c r="H495" s="15">
        <v>372447</v>
      </c>
      <c r="I495" s="40">
        <v>387344.88</v>
      </c>
      <c r="J495" s="375">
        <f t="shared" si="15"/>
        <v>402838.6752</v>
      </c>
      <c r="K495" s="361">
        <f t="shared" si="14"/>
        <v>4.0000000000000036E-2</v>
      </c>
    </row>
    <row r="496" spans="1:11">
      <c r="A496" s="132">
        <v>492</v>
      </c>
      <c r="B496" s="35" t="s">
        <v>700</v>
      </c>
      <c r="C496" s="35" t="s">
        <v>1151</v>
      </c>
      <c r="D496" s="35" t="s">
        <v>101</v>
      </c>
      <c r="E496" s="35">
        <v>1240044</v>
      </c>
      <c r="F496" s="13" t="s">
        <v>11</v>
      </c>
      <c r="G496" s="35" t="s">
        <v>1172</v>
      </c>
      <c r="H496" s="15">
        <v>247608</v>
      </c>
      <c r="I496" s="40">
        <v>257512.32000000001</v>
      </c>
      <c r="J496" s="375">
        <f t="shared" si="15"/>
        <v>267812.81280000001</v>
      </c>
      <c r="K496" s="361">
        <f t="shared" si="14"/>
        <v>4.0000000000000036E-2</v>
      </c>
    </row>
    <row r="497" spans="1:11">
      <c r="A497" s="135">
        <v>493</v>
      </c>
      <c r="B497" s="35" t="s">
        <v>700</v>
      </c>
      <c r="C497" s="35" t="s">
        <v>1151</v>
      </c>
      <c r="D497" s="35" t="s">
        <v>101</v>
      </c>
      <c r="E497" s="35">
        <v>1240046</v>
      </c>
      <c r="F497" s="13" t="s">
        <v>11</v>
      </c>
      <c r="G497" s="35" t="s">
        <v>1173</v>
      </c>
      <c r="H497" s="15">
        <v>291771</v>
      </c>
      <c r="I497" s="40">
        <v>303441.84000000003</v>
      </c>
      <c r="J497" s="375">
        <f t="shared" si="15"/>
        <v>315579.51360000006</v>
      </c>
      <c r="K497" s="361">
        <f t="shared" si="14"/>
        <v>4.0000000000000036E-2</v>
      </c>
    </row>
    <row r="498" spans="1:11">
      <c r="A498" s="132">
        <v>494</v>
      </c>
      <c r="B498" s="35" t="s">
        <v>700</v>
      </c>
      <c r="C498" s="35" t="s">
        <v>1151</v>
      </c>
      <c r="D498" s="35" t="s">
        <v>101</v>
      </c>
      <c r="E498" s="35">
        <v>1240056</v>
      </c>
      <c r="F498" s="13" t="s">
        <v>11</v>
      </c>
      <c r="G498" s="35" t="s">
        <v>1174</v>
      </c>
      <c r="H498" s="15">
        <v>360882</v>
      </c>
      <c r="I498" s="40">
        <v>375317.28</v>
      </c>
      <c r="J498" s="375">
        <f t="shared" si="15"/>
        <v>390329.97120000003</v>
      </c>
      <c r="K498" s="361">
        <f t="shared" si="14"/>
        <v>4.0000000000000036E-2</v>
      </c>
    </row>
    <row r="499" spans="1:11">
      <c r="A499" s="135">
        <v>495</v>
      </c>
      <c r="B499" s="35" t="s">
        <v>700</v>
      </c>
      <c r="C499" s="35" t="s">
        <v>1151</v>
      </c>
      <c r="D499" s="35" t="s">
        <v>101</v>
      </c>
      <c r="E499" s="35">
        <v>1240058</v>
      </c>
      <c r="F499" s="13" t="s">
        <v>11</v>
      </c>
      <c r="G499" s="35" t="s">
        <v>1175</v>
      </c>
      <c r="H499" s="15">
        <v>399339</v>
      </c>
      <c r="I499" s="40">
        <v>415312.56</v>
      </c>
      <c r="J499" s="375">
        <f t="shared" si="15"/>
        <v>431925.0624</v>
      </c>
      <c r="K499" s="361">
        <f t="shared" si="14"/>
        <v>4.0000000000000036E-2</v>
      </c>
    </row>
    <row r="500" spans="1:11">
      <c r="A500" s="132">
        <v>496</v>
      </c>
      <c r="B500" s="35" t="s">
        <v>700</v>
      </c>
      <c r="C500" s="35" t="s">
        <v>1151</v>
      </c>
      <c r="D500" s="35" t="s">
        <v>101</v>
      </c>
      <c r="E500" s="35">
        <v>1240093</v>
      </c>
      <c r="F500" s="13" t="s">
        <v>11</v>
      </c>
      <c r="G500" s="35" t="s">
        <v>1176</v>
      </c>
      <c r="H500" s="15">
        <v>224109</v>
      </c>
      <c r="I500" s="40">
        <v>233073.36000000002</v>
      </c>
      <c r="J500" s="375">
        <f t="shared" si="15"/>
        <v>242396.29440000001</v>
      </c>
      <c r="K500" s="361">
        <f t="shared" si="14"/>
        <v>4.0000000000000036E-2</v>
      </c>
    </row>
    <row r="501" spans="1:11">
      <c r="A501" s="135">
        <v>497</v>
      </c>
      <c r="B501" s="35" t="s">
        <v>700</v>
      </c>
      <c r="C501" s="35" t="s">
        <v>1151</v>
      </c>
      <c r="D501" s="35" t="s">
        <v>101</v>
      </c>
      <c r="E501" s="35">
        <v>1240094</v>
      </c>
      <c r="F501" s="13" t="s">
        <v>11</v>
      </c>
      <c r="G501" s="35" t="s">
        <v>1177</v>
      </c>
      <c r="H501" s="15">
        <v>273969</v>
      </c>
      <c r="I501" s="40">
        <v>284927.76</v>
      </c>
      <c r="J501" s="375">
        <f t="shared" si="15"/>
        <v>296324.87040000001</v>
      </c>
      <c r="K501" s="361">
        <f t="shared" si="14"/>
        <v>4.0000000000000036E-2</v>
      </c>
    </row>
    <row r="502" spans="1:11">
      <c r="A502" s="132">
        <v>498</v>
      </c>
      <c r="B502" s="35" t="s">
        <v>700</v>
      </c>
      <c r="C502" s="35" t="s">
        <v>1151</v>
      </c>
      <c r="D502" s="35" t="s">
        <v>101</v>
      </c>
      <c r="E502" s="35">
        <v>1240095</v>
      </c>
      <c r="F502" s="13" t="s">
        <v>11</v>
      </c>
      <c r="G502" s="35" t="s">
        <v>1178</v>
      </c>
      <c r="H502" s="15">
        <v>329895</v>
      </c>
      <c r="I502" s="40">
        <v>343090.8</v>
      </c>
      <c r="J502" s="375">
        <f t="shared" si="15"/>
        <v>356814.43199999997</v>
      </c>
      <c r="K502" s="361">
        <f t="shared" si="14"/>
        <v>4.0000000000000036E-2</v>
      </c>
    </row>
    <row r="503" spans="1:11">
      <c r="A503" s="135">
        <v>499</v>
      </c>
      <c r="B503" s="35" t="s">
        <v>700</v>
      </c>
      <c r="C503" s="35" t="s">
        <v>1151</v>
      </c>
      <c r="D503" s="35" t="s">
        <v>101</v>
      </c>
      <c r="E503" s="35">
        <v>1240243</v>
      </c>
      <c r="F503" s="13" t="s">
        <v>11</v>
      </c>
      <c r="G503" s="35" t="s">
        <v>1179</v>
      </c>
      <c r="H503" s="15">
        <v>396675</v>
      </c>
      <c r="I503" s="40">
        <v>412542</v>
      </c>
      <c r="J503" s="375">
        <f t="shared" si="15"/>
        <v>429043.68</v>
      </c>
      <c r="K503" s="361">
        <f t="shared" si="14"/>
        <v>4.0000000000000036E-2</v>
      </c>
    </row>
    <row r="504" spans="1:11">
      <c r="A504" s="132">
        <v>500</v>
      </c>
      <c r="B504" s="35" t="s">
        <v>700</v>
      </c>
      <c r="C504" s="35" t="s">
        <v>1151</v>
      </c>
      <c r="D504" s="35" t="s">
        <v>101</v>
      </c>
      <c r="E504" s="35">
        <v>1240101</v>
      </c>
      <c r="F504" s="13" t="s">
        <v>11</v>
      </c>
      <c r="G504" s="35" t="s">
        <v>1180</v>
      </c>
      <c r="H504" s="15">
        <v>203454</v>
      </c>
      <c r="I504" s="40">
        <v>211592.16</v>
      </c>
      <c r="J504" s="375">
        <f t="shared" si="15"/>
        <v>220055.84640000001</v>
      </c>
      <c r="K504" s="361">
        <f t="shared" si="14"/>
        <v>4.0000000000000036E-2</v>
      </c>
    </row>
    <row r="505" spans="1:11">
      <c r="A505" s="135">
        <v>501</v>
      </c>
      <c r="B505" s="35" t="s">
        <v>700</v>
      </c>
      <c r="C505" s="35" t="s">
        <v>1151</v>
      </c>
      <c r="D505" s="35" t="s">
        <v>101</v>
      </c>
      <c r="E505" s="35">
        <v>1240112</v>
      </c>
      <c r="F505" s="13" t="s">
        <v>11</v>
      </c>
      <c r="G505" s="35" t="s">
        <v>1181</v>
      </c>
      <c r="H505" s="15">
        <v>318681</v>
      </c>
      <c r="I505" s="40">
        <v>331428.24</v>
      </c>
      <c r="J505" s="375">
        <f t="shared" si="15"/>
        <v>344685.36959999998</v>
      </c>
      <c r="K505" s="361">
        <f t="shared" si="14"/>
        <v>4.0000000000000036E-2</v>
      </c>
    </row>
    <row r="506" spans="1:11">
      <c r="A506" s="132">
        <v>502</v>
      </c>
      <c r="B506" s="35" t="s">
        <v>700</v>
      </c>
      <c r="C506" s="35" t="s">
        <v>1151</v>
      </c>
      <c r="D506" s="35" t="s">
        <v>101</v>
      </c>
      <c r="E506" s="35">
        <v>1240238</v>
      </c>
      <c r="F506" s="13" t="s">
        <v>11</v>
      </c>
      <c r="G506" s="35" t="s">
        <v>1182</v>
      </c>
      <c r="H506" s="15">
        <v>155376</v>
      </c>
      <c r="I506" s="40">
        <v>161591.04000000001</v>
      </c>
      <c r="J506" s="375">
        <f t="shared" si="15"/>
        <v>168054.68160000001</v>
      </c>
      <c r="K506" s="361">
        <f t="shared" si="14"/>
        <v>4.0000000000000036E-2</v>
      </c>
    </row>
    <row r="507" spans="1:11">
      <c r="A507" s="135">
        <v>503</v>
      </c>
      <c r="B507" s="35" t="s">
        <v>700</v>
      </c>
      <c r="C507" s="35" t="s">
        <v>1151</v>
      </c>
      <c r="D507" s="35" t="s">
        <v>101</v>
      </c>
      <c r="E507" s="35">
        <v>1240239</v>
      </c>
      <c r="F507" s="13" t="s">
        <v>11</v>
      </c>
      <c r="G507" s="35" t="s">
        <v>1183</v>
      </c>
      <c r="H507" s="15">
        <v>301410</v>
      </c>
      <c r="I507" s="40">
        <v>313466.40000000002</v>
      </c>
      <c r="J507" s="375">
        <f t="shared" si="15"/>
        <v>326005.05600000004</v>
      </c>
      <c r="K507" s="361">
        <f t="shared" si="14"/>
        <v>4.0000000000000036E-2</v>
      </c>
    </row>
    <row r="508" spans="1:11">
      <c r="A508" s="132">
        <v>504</v>
      </c>
      <c r="B508" s="35" t="s">
        <v>700</v>
      </c>
      <c r="C508" s="35" t="s">
        <v>1151</v>
      </c>
      <c r="D508" s="35" t="s">
        <v>101</v>
      </c>
      <c r="E508" s="35">
        <v>1240240</v>
      </c>
      <c r="F508" s="13" t="s">
        <v>11</v>
      </c>
      <c r="G508" s="35" t="s">
        <v>1184</v>
      </c>
      <c r="H508" s="15">
        <v>362844</v>
      </c>
      <c r="I508" s="40">
        <v>377357.76</v>
      </c>
      <c r="J508" s="375">
        <f t="shared" si="15"/>
        <v>392452.07040000003</v>
      </c>
      <c r="K508" s="361">
        <f t="shared" si="14"/>
        <v>4.0000000000000036E-2</v>
      </c>
    </row>
    <row r="509" spans="1:11">
      <c r="A509" s="135">
        <v>505</v>
      </c>
      <c r="B509" s="35" t="s">
        <v>700</v>
      </c>
      <c r="C509" s="35" t="s">
        <v>1151</v>
      </c>
      <c r="D509" s="35" t="s">
        <v>101</v>
      </c>
      <c r="E509" s="35">
        <v>1240092</v>
      </c>
      <c r="F509" s="13" t="s">
        <v>11</v>
      </c>
      <c r="G509" s="35" t="s">
        <v>1185</v>
      </c>
      <c r="H509" s="15">
        <v>429552</v>
      </c>
      <c r="I509" s="40">
        <v>446734.08000000002</v>
      </c>
      <c r="J509" s="375">
        <f t="shared" si="15"/>
        <v>464603.44320000004</v>
      </c>
      <c r="K509" s="361">
        <f t="shared" si="14"/>
        <v>4.0000000000000036E-2</v>
      </c>
    </row>
    <row r="510" spans="1:11">
      <c r="A510" s="132">
        <v>506</v>
      </c>
      <c r="B510" s="35" t="s">
        <v>700</v>
      </c>
      <c r="C510" s="35" t="s">
        <v>1151</v>
      </c>
      <c r="D510" s="35" t="s">
        <v>101</v>
      </c>
      <c r="E510" s="35">
        <v>1240109</v>
      </c>
      <c r="F510" s="13" t="s">
        <v>11</v>
      </c>
      <c r="G510" s="35" t="s">
        <v>1186</v>
      </c>
      <c r="H510" s="15">
        <v>364176</v>
      </c>
      <c r="I510" s="40">
        <v>378743.04000000004</v>
      </c>
      <c r="J510" s="375">
        <f t="shared" si="15"/>
        <v>393892.76160000003</v>
      </c>
      <c r="K510" s="361">
        <f t="shared" si="14"/>
        <v>4.0000000000000036E-2</v>
      </c>
    </row>
    <row r="511" spans="1:11">
      <c r="A511" s="135">
        <v>507</v>
      </c>
      <c r="B511" s="35" t="s">
        <v>700</v>
      </c>
      <c r="C511" s="35" t="s">
        <v>1151</v>
      </c>
      <c r="D511" s="35" t="s">
        <v>101</v>
      </c>
      <c r="E511" s="35">
        <v>1240116</v>
      </c>
      <c r="F511" s="13" t="s">
        <v>11</v>
      </c>
      <c r="G511" s="35" t="s">
        <v>1187</v>
      </c>
      <c r="H511" s="15">
        <v>539307</v>
      </c>
      <c r="I511" s="40">
        <v>560879.28</v>
      </c>
      <c r="J511" s="375">
        <f t="shared" si="15"/>
        <v>583314.45120000001</v>
      </c>
      <c r="K511" s="361">
        <f t="shared" si="14"/>
        <v>4.0000000000000036E-2</v>
      </c>
    </row>
    <row r="512" spans="1:11">
      <c r="A512" s="132">
        <v>508</v>
      </c>
      <c r="B512" s="35" t="s">
        <v>700</v>
      </c>
      <c r="C512" s="35" t="s">
        <v>1151</v>
      </c>
      <c r="D512" s="35" t="s">
        <v>101</v>
      </c>
      <c r="E512" s="35">
        <v>1240086</v>
      </c>
      <c r="F512" s="13" t="s">
        <v>11</v>
      </c>
      <c r="G512" s="35" t="s">
        <v>1188</v>
      </c>
      <c r="H512" s="15">
        <v>454086</v>
      </c>
      <c r="I512" s="40">
        <v>472249.44</v>
      </c>
      <c r="J512" s="375">
        <f t="shared" si="15"/>
        <v>491139.41760000004</v>
      </c>
      <c r="K512" s="361">
        <f t="shared" si="14"/>
        <v>4.0000000000000036E-2</v>
      </c>
    </row>
    <row r="513" spans="1:11">
      <c r="A513" s="135">
        <v>509</v>
      </c>
      <c r="B513" s="35" t="s">
        <v>700</v>
      </c>
      <c r="C513" s="35" t="s">
        <v>1151</v>
      </c>
      <c r="D513" s="35" t="s">
        <v>101</v>
      </c>
      <c r="E513" s="35">
        <v>1240241</v>
      </c>
      <c r="F513" s="13" t="s">
        <v>11</v>
      </c>
      <c r="G513" s="35" t="s">
        <v>1189</v>
      </c>
      <c r="H513" s="15">
        <v>388728</v>
      </c>
      <c r="I513" s="40">
        <v>404277.12</v>
      </c>
      <c r="J513" s="375">
        <f t="shared" si="15"/>
        <v>420448.20480000001</v>
      </c>
      <c r="K513" s="361">
        <f t="shared" si="14"/>
        <v>4.0000000000000036E-2</v>
      </c>
    </row>
    <row r="514" spans="1:11">
      <c r="A514" s="132">
        <v>510</v>
      </c>
      <c r="B514" s="35" t="s">
        <v>700</v>
      </c>
      <c r="C514" s="35" t="s">
        <v>1151</v>
      </c>
      <c r="D514" s="35" t="s">
        <v>101</v>
      </c>
      <c r="E514" s="35">
        <v>1240242</v>
      </c>
      <c r="F514" s="13" t="s">
        <v>11</v>
      </c>
      <c r="G514" s="35" t="s">
        <v>1190</v>
      </c>
      <c r="H514" s="15">
        <v>389736</v>
      </c>
      <c r="I514" s="40">
        <v>405325.44</v>
      </c>
      <c r="J514" s="375">
        <f t="shared" si="15"/>
        <v>421538.45760000002</v>
      </c>
      <c r="K514" s="361">
        <f t="shared" si="14"/>
        <v>4.0000000000000036E-2</v>
      </c>
    </row>
    <row r="515" spans="1:11">
      <c r="A515" s="135">
        <v>511</v>
      </c>
      <c r="B515" s="35" t="s">
        <v>700</v>
      </c>
      <c r="C515" s="35" t="s">
        <v>1151</v>
      </c>
      <c r="D515" s="35" t="s">
        <v>101</v>
      </c>
      <c r="E515" s="35">
        <v>1240114</v>
      </c>
      <c r="F515" s="13" t="s">
        <v>11</v>
      </c>
      <c r="G515" s="35" t="s">
        <v>1191</v>
      </c>
      <c r="H515" s="15">
        <v>389736</v>
      </c>
      <c r="I515" s="40">
        <v>405325.44</v>
      </c>
      <c r="J515" s="375">
        <f t="shared" si="15"/>
        <v>421538.45760000002</v>
      </c>
      <c r="K515" s="361">
        <f t="shared" si="14"/>
        <v>4.0000000000000036E-2</v>
      </c>
    </row>
    <row r="516" spans="1:11">
      <c r="A516" s="132">
        <v>512</v>
      </c>
      <c r="B516" s="35" t="s">
        <v>700</v>
      </c>
      <c r="C516" s="35" t="s">
        <v>1151</v>
      </c>
      <c r="D516" s="35" t="s">
        <v>101</v>
      </c>
      <c r="E516" s="35">
        <v>2240020</v>
      </c>
      <c r="F516" s="144" t="s">
        <v>6</v>
      </c>
      <c r="G516" s="35" t="s">
        <v>1192</v>
      </c>
      <c r="H516" s="15">
        <v>26170</v>
      </c>
      <c r="I516" s="40">
        <v>27216.799999999999</v>
      </c>
      <c r="J516" s="375"/>
      <c r="K516" s="361">
        <f t="shared" si="14"/>
        <v>-1</v>
      </c>
    </row>
    <row r="517" spans="1:11">
      <c r="A517" s="135">
        <v>513</v>
      </c>
      <c r="B517" s="35" t="s">
        <v>700</v>
      </c>
      <c r="C517" s="35" t="s">
        <v>1151</v>
      </c>
      <c r="D517" s="35" t="s">
        <v>101</v>
      </c>
      <c r="E517" s="35">
        <v>2240008</v>
      </c>
      <c r="F517" s="144" t="s">
        <v>6</v>
      </c>
      <c r="G517" s="35" t="s">
        <v>1193</v>
      </c>
      <c r="H517" s="15">
        <v>26170</v>
      </c>
      <c r="I517" s="40">
        <v>27216.799999999999</v>
      </c>
      <c r="J517" s="375"/>
      <c r="K517" s="361">
        <f t="shared" si="14"/>
        <v>-1</v>
      </c>
    </row>
    <row r="518" spans="1:11" ht="25.5">
      <c r="A518" s="132">
        <v>514</v>
      </c>
      <c r="B518" s="35" t="s">
        <v>700</v>
      </c>
      <c r="C518" s="35" t="s">
        <v>1151</v>
      </c>
      <c r="D518" s="35" t="s">
        <v>101</v>
      </c>
      <c r="E518" s="35" t="s">
        <v>1194</v>
      </c>
      <c r="F518" s="144" t="s">
        <v>6</v>
      </c>
      <c r="G518" s="142" t="s">
        <v>1195</v>
      </c>
      <c r="H518" s="15">
        <v>24890</v>
      </c>
      <c r="I518" s="40">
        <v>25885.600000000002</v>
      </c>
      <c r="J518" s="375"/>
      <c r="K518" s="361">
        <f t="shared" ref="K518:K581" si="16">J518/I518-1</f>
        <v>-1</v>
      </c>
    </row>
    <row r="519" spans="1:11" ht="25.5">
      <c r="A519" s="135">
        <v>515</v>
      </c>
      <c r="B519" s="35" t="s">
        <v>700</v>
      </c>
      <c r="C519" s="35" t="s">
        <v>1151</v>
      </c>
      <c r="D519" s="35" t="s">
        <v>101</v>
      </c>
      <c r="E519" s="35" t="s">
        <v>1196</v>
      </c>
      <c r="F519" s="144" t="s">
        <v>6</v>
      </c>
      <c r="G519" s="142" t="s">
        <v>1197</v>
      </c>
      <c r="H519" s="15">
        <v>24890</v>
      </c>
      <c r="I519" s="40">
        <v>25885.600000000002</v>
      </c>
      <c r="J519" s="375"/>
      <c r="K519" s="361">
        <f t="shared" si="16"/>
        <v>-1</v>
      </c>
    </row>
    <row r="520" spans="1:11">
      <c r="A520" s="132">
        <v>516</v>
      </c>
      <c r="B520" s="35" t="s">
        <v>700</v>
      </c>
      <c r="C520" s="35" t="s">
        <v>1151</v>
      </c>
      <c r="D520" s="35" t="s">
        <v>101</v>
      </c>
      <c r="E520" s="35">
        <v>3240033</v>
      </c>
      <c r="F520" s="144" t="s">
        <v>6</v>
      </c>
      <c r="G520" s="142" t="s">
        <v>1198</v>
      </c>
      <c r="H520" s="15">
        <v>27640</v>
      </c>
      <c r="I520" s="40">
        <v>28745.600000000002</v>
      </c>
      <c r="J520" s="375"/>
      <c r="K520" s="361">
        <f t="shared" si="16"/>
        <v>-1</v>
      </c>
    </row>
    <row r="521" spans="1:11">
      <c r="A521" s="135">
        <v>517</v>
      </c>
      <c r="B521" s="35" t="s">
        <v>700</v>
      </c>
      <c r="C521" s="35" t="s">
        <v>1151</v>
      </c>
      <c r="D521" s="35" t="s">
        <v>101</v>
      </c>
      <c r="E521" s="35">
        <v>3240023</v>
      </c>
      <c r="F521" s="144" t="s">
        <v>6</v>
      </c>
      <c r="G521" s="142" t="s">
        <v>1199</v>
      </c>
      <c r="H521" s="15">
        <v>27640</v>
      </c>
      <c r="I521" s="40">
        <v>28745.600000000002</v>
      </c>
      <c r="J521" s="375"/>
      <c r="K521" s="361">
        <f t="shared" si="16"/>
        <v>-1</v>
      </c>
    </row>
    <row r="522" spans="1:11">
      <c r="A522" s="132">
        <v>518</v>
      </c>
      <c r="B522" s="35" t="s">
        <v>700</v>
      </c>
      <c r="C522" s="35" t="s">
        <v>1151</v>
      </c>
      <c r="D522" s="35" t="s">
        <v>101</v>
      </c>
      <c r="E522" s="35" t="s">
        <v>1200</v>
      </c>
      <c r="F522" s="144" t="s">
        <v>122</v>
      </c>
      <c r="G522" s="35" t="s">
        <v>1201</v>
      </c>
      <c r="H522" s="15">
        <v>9830</v>
      </c>
      <c r="I522" s="40">
        <v>10223.200000000001</v>
      </c>
      <c r="J522" s="375"/>
      <c r="K522" s="361">
        <f t="shared" si="16"/>
        <v>-1</v>
      </c>
    </row>
    <row r="523" spans="1:11">
      <c r="A523" s="135">
        <v>519</v>
      </c>
      <c r="B523" s="35" t="s">
        <v>700</v>
      </c>
      <c r="C523" s="35" t="s">
        <v>1151</v>
      </c>
      <c r="D523" s="35" t="s">
        <v>101</v>
      </c>
      <c r="E523" s="35" t="s">
        <v>1202</v>
      </c>
      <c r="F523" s="144" t="s">
        <v>122</v>
      </c>
      <c r="G523" s="35" t="s">
        <v>1203</v>
      </c>
      <c r="H523" s="15">
        <v>11590</v>
      </c>
      <c r="I523" s="40">
        <v>12053.6</v>
      </c>
      <c r="J523" s="375"/>
      <c r="K523" s="361">
        <f t="shared" si="16"/>
        <v>-1</v>
      </c>
    </row>
    <row r="524" spans="1:11">
      <c r="A524" s="132">
        <v>520</v>
      </c>
      <c r="B524" s="35" t="s">
        <v>700</v>
      </c>
      <c r="C524" s="35" t="s">
        <v>1151</v>
      </c>
      <c r="D524" s="35" t="s">
        <v>101</v>
      </c>
      <c r="E524" s="35" t="s">
        <v>1204</v>
      </c>
      <c r="F524" s="144" t="s">
        <v>122</v>
      </c>
      <c r="G524" s="35" t="s">
        <v>1205</v>
      </c>
      <c r="H524" s="15">
        <v>15950</v>
      </c>
      <c r="I524" s="40">
        <v>16588</v>
      </c>
      <c r="J524" s="375"/>
      <c r="K524" s="361">
        <f t="shared" si="16"/>
        <v>-1</v>
      </c>
    </row>
    <row r="525" spans="1:11">
      <c r="A525" s="135">
        <v>521</v>
      </c>
      <c r="B525" s="35" t="s">
        <v>700</v>
      </c>
      <c r="C525" s="35" t="s">
        <v>1151</v>
      </c>
      <c r="D525" s="35" t="s">
        <v>101</v>
      </c>
      <c r="E525" s="35" t="s">
        <v>1206</v>
      </c>
      <c r="F525" s="144" t="s">
        <v>122</v>
      </c>
      <c r="G525" s="35" t="s">
        <v>1207</v>
      </c>
      <c r="H525" s="15">
        <v>22910</v>
      </c>
      <c r="I525" s="40">
        <v>23826.400000000001</v>
      </c>
      <c r="J525" s="375"/>
      <c r="K525" s="361">
        <f t="shared" si="16"/>
        <v>-1</v>
      </c>
    </row>
    <row r="526" spans="1:11">
      <c r="A526" s="132">
        <v>522</v>
      </c>
      <c r="B526" s="35" t="s">
        <v>700</v>
      </c>
      <c r="C526" s="35" t="s">
        <v>1151</v>
      </c>
      <c r="D526" s="35" t="s">
        <v>101</v>
      </c>
      <c r="E526" s="35" t="s">
        <v>1208</v>
      </c>
      <c r="F526" s="144" t="s">
        <v>122</v>
      </c>
      <c r="G526" s="35" t="s">
        <v>1209</v>
      </c>
      <c r="H526" s="15">
        <v>30560</v>
      </c>
      <c r="I526" s="40">
        <v>31782.400000000001</v>
      </c>
      <c r="J526" s="375"/>
      <c r="K526" s="361">
        <f t="shared" si="16"/>
        <v>-1</v>
      </c>
    </row>
    <row r="527" spans="1:11">
      <c r="A527" s="135">
        <v>523</v>
      </c>
      <c r="B527" s="35" t="s">
        <v>700</v>
      </c>
      <c r="C527" s="35" t="s">
        <v>1151</v>
      </c>
      <c r="D527" s="35" t="s">
        <v>101</v>
      </c>
      <c r="E527" s="35" t="s">
        <v>1210</v>
      </c>
      <c r="F527" s="144" t="s">
        <v>122</v>
      </c>
      <c r="G527" s="35" t="s">
        <v>1211</v>
      </c>
      <c r="H527" s="15">
        <v>26170</v>
      </c>
      <c r="I527" s="40">
        <v>27216.799999999999</v>
      </c>
      <c r="J527" s="375"/>
      <c r="K527" s="361">
        <f t="shared" si="16"/>
        <v>-1</v>
      </c>
    </row>
    <row r="528" spans="1:11">
      <c r="A528" s="132">
        <v>524</v>
      </c>
      <c r="B528" s="35" t="s">
        <v>700</v>
      </c>
      <c r="C528" s="35" t="s">
        <v>1151</v>
      </c>
      <c r="D528" s="35" t="s">
        <v>101</v>
      </c>
      <c r="E528" s="35" t="s">
        <v>1212</v>
      </c>
      <c r="F528" s="144" t="s">
        <v>122</v>
      </c>
      <c r="G528" s="35" t="s">
        <v>1213</v>
      </c>
      <c r="H528" s="15">
        <v>22730</v>
      </c>
      <c r="I528" s="40">
        <v>23639.200000000001</v>
      </c>
      <c r="J528" s="375"/>
      <c r="K528" s="361">
        <f t="shared" si="16"/>
        <v>-1</v>
      </c>
    </row>
    <row r="529" spans="1:11">
      <c r="A529" s="135">
        <v>525</v>
      </c>
      <c r="B529" s="35" t="s">
        <v>700</v>
      </c>
      <c r="C529" s="35" t="s">
        <v>1151</v>
      </c>
      <c r="D529" s="35" t="s">
        <v>101</v>
      </c>
      <c r="E529" s="35">
        <v>2140154</v>
      </c>
      <c r="F529" s="144" t="s">
        <v>122</v>
      </c>
      <c r="G529" s="35" t="s">
        <v>1214</v>
      </c>
      <c r="H529" s="15">
        <v>23860</v>
      </c>
      <c r="I529" s="40">
        <v>24814.400000000001</v>
      </c>
      <c r="J529" s="375"/>
      <c r="K529" s="361">
        <f t="shared" si="16"/>
        <v>-1</v>
      </c>
    </row>
    <row r="530" spans="1:11">
      <c r="A530" s="132">
        <v>526</v>
      </c>
      <c r="B530" s="35" t="s">
        <v>700</v>
      </c>
      <c r="C530" s="35" t="s">
        <v>1151</v>
      </c>
      <c r="D530" s="35" t="s">
        <v>101</v>
      </c>
      <c r="E530" s="35" t="s">
        <v>1215</v>
      </c>
      <c r="F530" s="144" t="s">
        <v>122</v>
      </c>
      <c r="G530" s="35" t="s">
        <v>1216</v>
      </c>
      <c r="H530" s="15">
        <v>5320</v>
      </c>
      <c r="I530" s="40">
        <v>5532.8</v>
      </c>
      <c r="J530" s="375"/>
      <c r="K530" s="361">
        <f t="shared" si="16"/>
        <v>-1</v>
      </c>
    </row>
    <row r="531" spans="1:11">
      <c r="A531" s="135">
        <v>527</v>
      </c>
      <c r="B531" s="35" t="s">
        <v>700</v>
      </c>
      <c r="C531" s="35" t="s">
        <v>1151</v>
      </c>
      <c r="D531" s="35" t="s">
        <v>101</v>
      </c>
      <c r="E531" s="35">
        <v>3240026</v>
      </c>
      <c r="F531" s="144" t="s">
        <v>122</v>
      </c>
      <c r="G531" s="35" t="s">
        <v>1217</v>
      </c>
      <c r="H531" s="15">
        <v>4990</v>
      </c>
      <c r="I531" s="40">
        <v>5189.6000000000004</v>
      </c>
      <c r="J531" s="375"/>
      <c r="K531" s="361">
        <f t="shared" si="16"/>
        <v>-1</v>
      </c>
    </row>
    <row r="532" spans="1:11">
      <c r="A532" s="132">
        <v>528</v>
      </c>
      <c r="B532" s="35" t="s">
        <v>700</v>
      </c>
      <c r="C532" s="35" t="s">
        <v>1151</v>
      </c>
      <c r="D532" s="35" t="s">
        <v>101</v>
      </c>
      <c r="E532" s="35">
        <v>3240030</v>
      </c>
      <c r="F532" s="144" t="s">
        <v>122</v>
      </c>
      <c r="G532" s="35" t="s">
        <v>1218</v>
      </c>
      <c r="H532" s="15">
        <v>6050</v>
      </c>
      <c r="I532" s="40">
        <v>6292</v>
      </c>
      <c r="J532" s="375"/>
      <c r="K532" s="361">
        <f t="shared" si="16"/>
        <v>-1</v>
      </c>
    </row>
    <row r="533" spans="1:11">
      <c r="A533" s="135">
        <v>529</v>
      </c>
      <c r="B533" s="35" t="s">
        <v>700</v>
      </c>
      <c r="C533" s="35" t="s">
        <v>1151</v>
      </c>
      <c r="D533" s="35" t="s">
        <v>101</v>
      </c>
      <c r="E533" s="35" t="s">
        <v>1219</v>
      </c>
      <c r="F533" s="144" t="s">
        <v>122</v>
      </c>
      <c r="G533" s="35" t="s">
        <v>1220</v>
      </c>
      <c r="H533" s="15">
        <v>3960</v>
      </c>
      <c r="I533" s="40">
        <v>4118.4000000000005</v>
      </c>
      <c r="J533" s="375"/>
      <c r="K533" s="361">
        <f t="shared" si="16"/>
        <v>-1</v>
      </c>
    </row>
    <row r="534" spans="1:11">
      <c r="A534" s="132">
        <v>530</v>
      </c>
      <c r="B534" s="35" t="s">
        <v>700</v>
      </c>
      <c r="C534" s="35" t="s">
        <v>1151</v>
      </c>
      <c r="D534" s="35" t="s">
        <v>101</v>
      </c>
      <c r="E534" s="35">
        <v>3240031</v>
      </c>
      <c r="F534" s="144" t="s">
        <v>122</v>
      </c>
      <c r="G534" s="35" t="s">
        <v>1221</v>
      </c>
      <c r="H534" s="15">
        <v>4650</v>
      </c>
      <c r="I534" s="40">
        <v>4836</v>
      </c>
      <c r="J534" s="375"/>
      <c r="K534" s="361">
        <f t="shared" si="16"/>
        <v>-1</v>
      </c>
    </row>
    <row r="535" spans="1:11">
      <c r="A535" s="135">
        <v>531</v>
      </c>
      <c r="B535" s="35" t="s">
        <v>700</v>
      </c>
      <c r="C535" s="35" t="s">
        <v>1151</v>
      </c>
      <c r="D535" s="35" t="s">
        <v>101</v>
      </c>
      <c r="E535" s="35">
        <v>3240054</v>
      </c>
      <c r="F535" s="144" t="s">
        <v>122</v>
      </c>
      <c r="G535" s="35" t="s">
        <v>1222</v>
      </c>
      <c r="H535" s="15">
        <v>5590</v>
      </c>
      <c r="I535" s="40">
        <v>5813.6</v>
      </c>
      <c r="J535" s="375"/>
      <c r="K535" s="361">
        <f t="shared" si="16"/>
        <v>-1</v>
      </c>
    </row>
    <row r="536" spans="1:11">
      <c r="A536" s="132">
        <v>532</v>
      </c>
      <c r="B536" s="35" t="s">
        <v>700</v>
      </c>
      <c r="C536" s="35" t="s">
        <v>1151</v>
      </c>
      <c r="D536" s="35" t="s">
        <v>101</v>
      </c>
      <c r="E536" s="35">
        <v>3240035</v>
      </c>
      <c r="F536" s="144" t="s">
        <v>122</v>
      </c>
      <c r="G536" s="35" t="s">
        <v>1223</v>
      </c>
      <c r="H536" s="15">
        <v>7460</v>
      </c>
      <c r="I536" s="40">
        <v>7758.4000000000005</v>
      </c>
      <c r="J536" s="375"/>
      <c r="K536" s="361">
        <f t="shared" si="16"/>
        <v>-1</v>
      </c>
    </row>
    <row r="537" spans="1:11">
      <c r="A537" s="135">
        <v>533</v>
      </c>
      <c r="B537" s="35" t="s">
        <v>700</v>
      </c>
      <c r="C537" s="35" t="s">
        <v>1151</v>
      </c>
      <c r="D537" s="35" t="s">
        <v>101</v>
      </c>
      <c r="E537" s="35">
        <v>3240038</v>
      </c>
      <c r="F537" s="144" t="s">
        <v>122</v>
      </c>
      <c r="G537" s="35" t="s">
        <v>1224</v>
      </c>
      <c r="H537" s="15">
        <v>9520</v>
      </c>
      <c r="I537" s="40">
        <v>9900.8000000000011</v>
      </c>
      <c r="J537" s="375"/>
      <c r="K537" s="361">
        <f t="shared" si="16"/>
        <v>-1</v>
      </c>
    </row>
    <row r="538" spans="1:11">
      <c r="A538" s="132">
        <v>534</v>
      </c>
      <c r="B538" s="35" t="s">
        <v>700</v>
      </c>
      <c r="C538" s="35" t="s">
        <v>1151</v>
      </c>
      <c r="D538" s="35" t="s">
        <v>101</v>
      </c>
      <c r="E538" s="35">
        <v>3240019</v>
      </c>
      <c r="F538" s="144" t="s">
        <v>122</v>
      </c>
      <c r="G538" s="35" t="s">
        <v>1225</v>
      </c>
      <c r="H538" s="15">
        <v>11610</v>
      </c>
      <c r="I538" s="40">
        <v>12074.4</v>
      </c>
      <c r="J538" s="375"/>
      <c r="K538" s="361">
        <f t="shared" si="16"/>
        <v>-1</v>
      </c>
    </row>
    <row r="539" spans="1:11">
      <c r="A539" s="135">
        <v>535</v>
      </c>
      <c r="B539" s="35" t="s">
        <v>700</v>
      </c>
      <c r="C539" s="35" t="s">
        <v>1151</v>
      </c>
      <c r="D539" s="35" t="s">
        <v>101</v>
      </c>
      <c r="E539" s="35">
        <v>3240020</v>
      </c>
      <c r="F539" s="144" t="s">
        <v>122</v>
      </c>
      <c r="G539" s="35" t="s">
        <v>1226</v>
      </c>
      <c r="H539" s="15">
        <v>15770</v>
      </c>
      <c r="I539" s="40">
        <v>16400.8</v>
      </c>
      <c r="J539" s="375"/>
      <c r="K539" s="361">
        <f t="shared" si="16"/>
        <v>-1</v>
      </c>
    </row>
    <row r="540" spans="1:11">
      <c r="A540" s="132">
        <v>536</v>
      </c>
      <c r="B540" s="35" t="s">
        <v>700</v>
      </c>
      <c r="C540" s="35" t="s">
        <v>1151</v>
      </c>
      <c r="D540" s="35" t="s">
        <v>101</v>
      </c>
      <c r="E540" s="35" t="s">
        <v>1227</v>
      </c>
      <c r="F540" s="144" t="s">
        <v>122</v>
      </c>
      <c r="G540" s="35" t="s">
        <v>1228</v>
      </c>
      <c r="H540" s="15">
        <v>4320</v>
      </c>
      <c r="I540" s="40">
        <v>4492.8</v>
      </c>
      <c r="J540" s="375"/>
      <c r="K540" s="361">
        <f t="shared" si="16"/>
        <v>-1</v>
      </c>
    </row>
    <row r="541" spans="1:11">
      <c r="A541" s="135">
        <v>537</v>
      </c>
      <c r="B541" s="35" t="s">
        <v>700</v>
      </c>
      <c r="C541" s="35" t="s">
        <v>1151</v>
      </c>
      <c r="D541" s="35" t="s">
        <v>101</v>
      </c>
      <c r="E541" s="146" t="s">
        <v>1229</v>
      </c>
      <c r="F541" s="144" t="s">
        <v>122</v>
      </c>
      <c r="G541" s="35" t="s">
        <v>1230</v>
      </c>
      <c r="H541" s="15">
        <v>4700</v>
      </c>
      <c r="I541" s="40">
        <v>4888</v>
      </c>
      <c r="J541" s="375"/>
      <c r="K541" s="361">
        <f t="shared" si="16"/>
        <v>-1</v>
      </c>
    </row>
    <row r="542" spans="1:11">
      <c r="A542" s="132">
        <v>538</v>
      </c>
      <c r="B542" s="35" t="s">
        <v>700</v>
      </c>
      <c r="C542" s="35" t="s">
        <v>1151</v>
      </c>
      <c r="D542" s="35" t="s">
        <v>101</v>
      </c>
      <c r="E542" s="146" t="s">
        <v>1231</v>
      </c>
      <c r="F542" s="144" t="s">
        <v>122</v>
      </c>
      <c r="G542" s="35" t="s">
        <v>1232</v>
      </c>
      <c r="H542" s="15">
        <v>6970</v>
      </c>
      <c r="I542" s="40">
        <v>7248.8</v>
      </c>
      <c r="J542" s="375"/>
      <c r="K542" s="361">
        <f t="shared" si="16"/>
        <v>-1</v>
      </c>
    </row>
    <row r="543" spans="1:11">
      <c r="A543" s="135">
        <v>539</v>
      </c>
      <c r="B543" s="35" t="s">
        <v>700</v>
      </c>
      <c r="C543" s="35" t="s">
        <v>1151</v>
      </c>
      <c r="D543" s="35" t="s">
        <v>101</v>
      </c>
      <c r="E543" s="146" t="s">
        <v>1233</v>
      </c>
      <c r="F543" s="144" t="s">
        <v>122</v>
      </c>
      <c r="G543" s="35" t="s">
        <v>1234</v>
      </c>
      <c r="H543" s="15">
        <v>8230</v>
      </c>
      <c r="I543" s="40">
        <v>8559.2000000000007</v>
      </c>
      <c r="J543" s="375"/>
      <c r="K543" s="361">
        <f t="shared" si="16"/>
        <v>-1</v>
      </c>
    </row>
    <row r="544" spans="1:11">
      <c r="A544" s="132">
        <v>540</v>
      </c>
      <c r="B544" s="35" t="s">
        <v>700</v>
      </c>
      <c r="C544" s="35" t="s">
        <v>1151</v>
      </c>
      <c r="D544" s="35" t="s">
        <v>101</v>
      </c>
      <c r="E544" s="146">
        <v>3240032</v>
      </c>
      <c r="F544" s="144" t="s">
        <v>122</v>
      </c>
      <c r="G544" s="35" t="s">
        <v>1235</v>
      </c>
      <c r="H544" s="15">
        <v>12280</v>
      </c>
      <c r="I544" s="40">
        <v>12771.2</v>
      </c>
      <c r="J544" s="375"/>
      <c r="K544" s="361">
        <f t="shared" si="16"/>
        <v>-1</v>
      </c>
    </row>
    <row r="545" spans="1:11">
      <c r="A545" s="135">
        <v>541</v>
      </c>
      <c r="B545" s="35" t="s">
        <v>700</v>
      </c>
      <c r="C545" s="35" t="s">
        <v>1151</v>
      </c>
      <c r="D545" s="35" t="s">
        <v>101</v>
      </c>
      <c r="E545" s="146" t="s">
        <v>1236</v>
      </c>
      <c r="F545" s="144" t="s">
        <v>122</v>
      </c>
      <c r="G545" s="35" t="s">
        <v>1237</v>
      </c>
      <c r="H545" s="15">
        <v>4970</v>
      </c>
      <c r="I545" s="40">
        <v>5168.8</v>
      </c>
      <c r="J545" s="375"/>
      <c r="K545" s="361">
        <f t="shared" si="16"/>
        <v>-1</v>
      </c>
    </row>
    <row r="546" spans="1:11">
      <c r="A546" s="132">
        <v>542</v>
      </c>
      <c r="B546" s="35" t="s">
        <v>700</v>
      </c>
      <c r="C546" s="35" t="s">
        <v>1151</v>
      </c>
      <c r="D546" s="35" t="s">
        <v>101</v>
      </c>
      <c r="E546" s="146" t="s">
        <v>1238</v>
      </c>
      <c r="F546" s="144" t="s">
        <v>122</v>
      </c>
      <c r="G546" s="35" t="s">
        <v>1239</v>
      </c>
      <c r="H546" s="15">
        <v>4970</v>
      </c>
      <c r="I546" s="40">
        <v>5168.8</v>
      </c>
      <c r="J546" s="375"/>
      <c r="K546" s="361">
        <f t="shared" si="16"/>
        <v>-1</v>
      </c>
    </row>
    <row r="547" spans="1:11">
      <c r="A547" s="135">
        <v>543</v>
      </c>
      <c r="B547" s="35" t="s">
        <v>700</v>
      </c>
      <c r="C547" s="35" t="s">
        <v>1151</v>
      </c>
      <c r="D547" s="35" t="s">
        <v>101</v>
      </c>
      <c r="E547" s="35" t="s">
        <v>1240</v>
      </c>
      <c r="F547" s="144" t="s">
        <v>122</v>
      </c>
      <c r="G547" s="35" t="s">
        <v>1241</v>
      </c>
      <c r="H547" s="15">
        <v>4650</v>
      </c>
      <c r="I547" s="40">
        <v>4836</v>
      </c>
      <c r="J547" s="375"/>
      <c r="K547" s="361">
        <f t="shared" si="16"/>
        <v>-1</v>
      </c>
    </row>
    <row r="548" spans="1:11">
      <c r="A548" s="132">
        <v>544</v>
      </c>
      <c r="B548" s="35" t="s">
        <v>700</v>
      </c>
      <c r="C548" s="35" t="s">
        <v>1151</v>
      </c>
      <c r="D548" s="35" t="s">
        <v>101</v>
      </c>
      <c r="E548" s="35" t="s">
        <v>1097</v>
      </c>
      <c r="F548" s="144" t="s">
        <v>122</v>
      </c>
      <c r="G548" s="35" t="s">
        <v>1098</v>
      </c>
      <c r="H548" s="15">
        <v>6280</v>
      </c>
      <c r="I548" s="40">
        <v>6531.2</v>
      </c>
      <c r="J548" s="375"/>
      <c r="K548" s="361">
        <f t="shared" si="16"/>
        <v>-1</v>
      </c>
    </row>
    <row r="549" spans="1:11">
      <c r="A549" s="135">
        <v>545</v>
      </c>
      <c r="B549" s="35" t="s">
        <v>700</v>
      </c>
      <c r="C549" s="35" t="s">
        <v>1151</v>
      </c>
      <c r="D549" s="35" t="s">
        <v>101</v>
      </c>
      <c r="E549" s="35">
        <v>3240236</v>
      </c>
      <c r="F549" s="144" t="s">
        <v>122</v>
      </c>
      <c r="G549" s="35" t="s">
        <v>1099</v>
      </c>
      <c r="H549" s="15">
        <v>9050</v>
      </c>
      <c r="I549" s="40">
        <v>9412</v>
      </c>
      <c r="J549" s="375"/>
      <c r="K549" s="361">
        <f t="shared" si="16"/>
        <v>-1</v>
      </c>
    </row>
    <row r="550" spans="1:11">
      <c r="A550" s="132">
        <v>546</v>
      </c>
      <c r="B550" s="35" t="s">
        <v>700</v>
      </c>
      <c r="C550" s="35" t="s">
        <v>1151</v>
      </c>
      <c r="D550" s="35" t="s">
        <v>101</v>
      </c>
      <c r="E550" s="35">
        <v>3240238</v>
      </c>
      <c r="F550" s="144" t="s">
        <v>122</v>
      </c>
      <c r="G550" s="35" t="s">
        <v>1100</v>
      </c>
      <c r="H550" s="15">
        <v>12300</v>
      </c>
      <c r="I550" s="40">
        <v>12792</v>
      </c>
      <c r="J550" s="375"/>
      <c r="K550" s="361">
        <f t="shared" si="16"/>
        <v>-1</v>
      </c>
    </row>
    <row r="551" spans="1:11">
      <c r="A551" s="135">
        <v>547</v>
      </c>
      <c r="B551" s="35" t="s">
        <v>700</v>
      </c>
      <c r="C551" s="35" t="s">
        <v>1151</v>
      </c>
      <c r="D551" s="35" t="s">
        <v>101</v>
      </c>
      <c r="E551" s="35">
        <v>3240657</v>
      </c>
      <c r="F551" s="144" t="s">
        <v>122</v>
      </c>
      <c r="G551" s="35" t="s">
        <v>1103</v>
      </c>
      <c r="H551" s="15">
        <v>18090</v>
      </c>
      <c r="I551" s="40">
        <v>18813.600000000002</v>
      </c>
      <c r="J551" s="375"/>
      <c r="K551" s="361">
        <f t="shared" si="16"/>
        <v>-1</v>
      </c>
    </row>
    <row r="552" spans="1:11">
      <c r="A552" s="132">
        <v>548</v>
      </c>
      <c r="B552" s="35" t="s">
        <v>700</v>
      </c>
      <c r="C552" s="35" t="s">
        <v>1151</v>
      </c>
      <c r="D552" s="35" t="s">
        <v>101</v>
      </c>
      <c r="E552" s="35" t="s">
        <v>1242</v>
      </c>
      <c r="F552" s="144" t="s">
        <v>122</v>
      </c>
      <c r="G552" s="35" t="s">
        <v>1243</v>
      </c>
      <c r="H552" s="15">
        <v>6480</v>
      </c>
      <c r="I552" s="40">
        <v>6739.2</v>
      </c>
      <c r="J552" s="375"/>
      <c r="K552" s="361">
        <f t="shared" si="16"/>
        <v>-1</v>
      </c>
    </row>
    <row r="553" spans="1:11">
      <c r="A553" s="135">
        <v>549</v>
      </c>
      <c r="B553" s="35" t="s">
        <v>700</v>
      </c>
      <c r="C553" s="35" t="s">
        <v>1151</v>
      </c>
      <c r="D553" s="35" t="s">
        <v>101</v>
      </c>
      <c r="E553" s="35">
        <v>3240565</v>
      </c>
      <c r="F553" s="144" t="s">
        <v>122</v>
      </c>
      <c r="G553" s="35" t="s">
        <v>1104</v>
      </c>
      <c r="H553" s="15">
        <v>8130</v>
      </c>
      <c r="I553" s="40">
        <v>8455.2000000000007</v>
      </c>
      <c r="J553" s="375"/>
      <c r="K553" s="361">
        <f t="shared" si="16"/>
        <v>-1</v>
      </c>
    </row>
    <row r="554" spans="1:11">
      <c r="A554" s="132">
        <v>550</v>
      </c>
      <c r="B554" s="35" t="s">
        <v>700</v>
      </c>
      <c r="C554" s="35" t="s">
        <v>1151</v>
      </c>
      <c r="D554" s="35" t="s">
        <v>101</v>
      </c>
      <c r="E554" s="35">
        <v>3240568</v>
      </c>
      <c r="F554" s="144" t="s">
        <v>122</v>
      </c>
      <c r="G554" s="35" t="s">
        <v>1105</v>
      </c>
      <c r="H554" s="15">
        <v>10910</v>
      </c>
      <c r="I554" s="40">
        <v>11346.4</v>
      </c>
      <c r="J554" s="375"/>
      <c r="K554" s="361">
        <f t="shared" si="16"/>
        <v>-1</v>
      </c>
    </row>
    <row r="555" spans="1:11">
      <c r="A555" s="135">
        <v>551</v>
      </c>
      <c r="B555" s="35" t="s">
        <v>700</v>
      </c>
      <c r="C555" s="35" t="s">
        <v>1151</v>
      </c>
      <c r="D555" s="35" t="s">
        <v>101</v>
      </c>
      <c r="E555" s="35">
        <v>3240526</v>
      </c>
      <c r="F555" s="144" t="s">
        <v>122</v>
      </c>
      <c r="G555" s="35" t="s">
        <v>1106</v>
      </c>
      <c r="H555" s="15">
        <v>14150</v>
      </c>
      <c r="I555" s="40">
        <v>14716</v>
      </c>
      <c r="J555" s="375"/>
      <c r="K555" s="361">
        <f t="shared" si="16"/>
        <v>-1</v>
      </c>
    </row>
    <row r="556" spans="1:11">
      <c r="A556" s="132">
        <v>552</v>
      </c>
      <c r="B556" s="35" t="s">
        <v>700</v>
      </c>
      <c r="C556" s="35" t="s">
        <v>1151</v>
      </c>
      <c r="D556" s="35" t="s">
        <v>101</v>
      </c>
      <c r="E556" s="35">
        <v>3240525</v>
      </c>
      <c r="F556" s="144" t="s">
        <v>122</v>
      </c>
      <c r="G556" s="35" t="s">
        <v>1109</v>
      </c>
      <c r="H556" s="15">
        <v>19940</v>
      </c>
      <c r="I556" s="40">
        <v>20737.600000000002</v>
      </c>
      <c r="J556" s="375"/>
      <c r="K556" s="361">
        <f t="shared" si="16"/>
        <v>-1</v>
      </c>
    </row>
    <row r="557" spans="1:11">
      <c r="A557" s="135">
        <v>553</v>
      </c>
      <c r="B557" s="35" t="s">
        <v>700</v>
      </c>
      <c r="C557" s="35" t="s">
        <v>1151</v>
      </c>
      <c r="D557" s="35" t="s">
        <v>101</v>
      </c>
      <c r="E557" s="35">
        <v>3240053</v>
      </c>
      <c r="F557" s="144" t="s">
        <v>122</v>
      </c>
      <c r="G557" s="35" t="s">
        <v>1244</v>
      </c>
      <c r="H557" s="15">
        <v>12980</v>
      </c>
      <c r="I557" s="40">
        <v>13499.2</v>
      </c>
      <c r="J557" s="375"/>
      <c r="K557" s="361">
        <f t="shared" si="16"/>
        <v>-1</v>
      </c>
    </row>
    <row r="558" spans="1:11">
      <c r="A558" s="132">
        <v>554</v>
      </c>
      <c r="B558" s="35" t="s">
        <v>700</v>
      </c>
      <c r="C558" s="35" t="s">
        <v>1151</v>
      </c>
      <c r="D558" s="35" t="s">
        <v>101</v>
      </c>
      <c r="E558" s="35">
        <v>3240027</v>
      </c>
      <c r="F558" s="144" t="s">
        <v>122</v>
      </c>
      <c r="G558" s="35" t="s">
        <v>1245</v>
      </c>
      <c r="H558" s="15">
        <v>10370</v>
      </c>
      <c r="I558" s="40">
        <v>10784.800000000001</v>
      </c>
      <c r="J558" s="375"/>
      <c r="K558" s="361">
        <f t="shared" si="16"/>
        <v>-1</v>
      </c>
    </row>
    <row r="559" spans="1:11">
      <c r="A559" s="135">
        <v>555</v>
      </c>
      <c r="B559" s="35" t="s">
        <v>700</v>
      </c>
      <c r="C559" s="35" t="s">
        <v>1151</v>
      </c>
      <c r="D559" s="35" t="s">
        <v>101</v>
      </c>
      <c r="E559" s="35">
        <v>3240039</v>
      </c>
      <c r="F559" s="144" t="s">
        <v>122</v>
      </c>
      <c r="G559" s="35" t="s">
        <v>1246</v>
      </c>
      <c r="H559" s="15">
        <v>12980</v>
      </c>
      <c r="I559" s="40">
        <v>13499.2</v>
      </c>
      <c r="J559" s="375"/>
      <c r="K559" s="361">
        <f t="shared" si="16"/>
        <v>-1</v>
      </c>
    </row>
    <row r="560" spans="1:11">
      <c r="A560" s="132">
        <v>556</v>
      </c>
      <c r="B560" s="35" t="s">
        <v>700</v>
      </c>
      <c r="C560" s="35" t="s">
        <v>1151</v>
      </c>
      <c r="D560" s="35" t="s">
        <v>101</v>
      </c>
      <c r="E560" s="35" t="s">
        <v>1247</v>
      </c>
      <c r="F560" s="144" t="s">
        <v>122</v>
      </c>
      <c r="G560" s="35" t="s">
        <v>1248</v>
      </c>
      <c r="H560" s="15">
        <v>2840</v>
      </c>
      <c r="I560" s="40">
        <v>2953.6</v>
      </c>
      <c r="J560" s="375"/>
      <c r="K560" s="361">
        <f t="shared" si="16"/>
        <v>-1</v>
      </c>
    </row>
    <row r="561" spans="1:11">
      <c r="A561" s="135">
        <v>557</v>
      </c>
      <c r="B561" s="35" t="s">
        <v>700</v>
      </c>
      <c r="C561" s="35" t="s">
        <v>1151</v>
      </c>
      <c r="D561" s="35" t="s">
        <v>101</v>
      </c>
      <c r="E561" s="35" t="s">
        <v>1118</v>
      </c>
      <c r="F561" s="144" t="s">
        <v>122</v>
      </c>
      <c r="G561" s="35" t="s">
        <v>1119</v>
      </c>
      <c r="H561" s="15">
        <v>4450</v>
      </c>
      <c r="I561" s="40">
        <v>4628</v>
      </c>
      <c r="J561" s="375"/>
      <c r="K561" s="361">
        <f t="shared" si="16"/>
        <v>-1</v>
      </c>
    </row>
    <row r="562" spans="1:11">
      <c r="A562" s="132">
        <v>558</v>
      </c>
      <c r="B562" s="35" t="s">
        <v>700</v>
      </c>
      <c r="C562" s="35" t="s">
        <v>1151</v>
      </c>
      <c r="D562" s="35" t="s">
        <v>101</v>
      </c>
      <c r="E562" s="35" t="s">
        <v>1120</v>
      </c>
      <c r="F562" s="144" t="s">
        <v>122</v>
      </c>
      <c r="G562" s="35" t="s">
        <v>1121</v>
      </c>
      <c r="H562" s="15">
        <v>7210</v>
      </c>
      <c r="I562" s="40">
        <v>7498.4000000000005</v>
      </c>
      <c r="J562" s="375"/>
      <c r="K562" s="361">
        <f t="shared" si="16"/>
        <v>-1</v>
      </c>
    </row>
    <row r="563" spans="1:11">
      <c r="A563" s="135">
        <v>559</v>
      </c>
      <c r="B563" s="35" t="s">
        <v>700</v>
      </c>
      <c r="C563" s="35" t="s">
        <v>1151</v>
      </c>
      <c r="D563" s="35" t="s">
        <v>101</v>
      </c>
      <c r="E563" s="35" t="s">
        <v>1122</v>
      </c>
      <c r="F563" s="144" t="s">
        <v>122</v>
      </c>
      <c r="G563" s="35" t="s">
        <v>1123</v>
      </c>
      <c r="H563" s="15">
        <v>10440</v>
      </c>
      <c r="I563" s="40">
        <v>10857.6</v>
      </c>
      <c r="J563" s="375"/>
      <c r="K563" s="361">
        <f t="shared" si="16"/>
        <v>-1</v>
      </c>
    </row>
    <row r="564" spans="1:11">
      <c r="A564" s="132">
        <v>560</v>
      </c>
      <c r="B564" s="35" t="s">
        <v>700</v>
      </c>
      <c r="C564" s="35" t="s">
        <v>1151</v>
      </c>
      <c r="D564" s="35" t="s">
        <v>101</v>
      </c>
      <c r="E564" s="35">
        <v>3240266</v>
      </c>
      <c r="F564" s="144" t="s">
        <v>122</v>
      </c>
      <c r="G564" s="35" t="s">
        <v>1126</v>
      </c>
      <c r="H564" s="15">
        <v>16230</v>
      </c>
      <c r="I564" s="40">
        <v>16879.2</v>
      </c>
      <c r="J564" s="375"/>
      <c r="K564" s="361">
        <f t="shared" si="16"/>
        <v>-1</v>
      </c>
    </row>
    <row r="565" spans="1:11">
      <c r="A565" s="135">
        <v>561</v>
      </c>
      <c r="B565" s="35" t="s">
        <v>700</v>
      </c>
      <c r="C565" s="35" t="s">
        <v>1151</v>
      </c>
      <c r="D565" s="35" t="s">
        <v>101</v>
      </c>
      <c r="E565" s="35" t="s">
        <v>1249</v>
      </c>
      <c r="F565" s="144" t="s">
        <v>122</v>
      </c>
      <c r="G565" s="35" t="s">
        <v>1250</v>
      </c>
      <c r="H565" s="15">
        <v>4650</v>
      </c>
      <c r="I565" s="40">
        <v>4836</v>
      </c>
      <c r="J565" s="375"/>
      <c r="K565" s="361">
        <f t="shared" si="16"/>
        <v>-1</v>
      </c>
    </row>
    <row r="566" spans="1:11">
      <c r="A566" s="132">
        <v>562</v>
      </c>
      <c r="B566" s="35" t="s">
        <v>700</v>
      </c>
      <c r="C566" s="35" t="s">
        <v>1151</v>
      </c>
      <c r="D566" s="35" t="s">
        <v>101</v>
      </c>
      <c r="E566" s="35" t="s">
        <v>1251</v>
      </c>
      <c r="F566" s="144" t="s">
        <v>122</v>
      </c>
      <c r="G566" s="35" t="s">
        <v>1252</v>
      </c>
      <c r="H566" s="15">
        <v>6280</v>
      </c>
      <c r="I566" s="40">
        <v>6531.2</v>
      </c>
      <c r="J566" s="375"/>
      <c r="K566" s="361">
        <f t="shared" si="16"/>
        <v>-1</v>
      </c>
    </row>
    <row r="567" spans="1:11">
      <c r="A567" s="135">
        <v>563</v>
      </c>
      <c r="B567" s="35" t="s">
        <v>700</v>
      </c>
      <c r="C567" s="35" t="s">
        <v>1151</v>
      </c>
      <c r="D567" s="35" t="s">
        <v>101</v>
      </c>
      <c r="E567" s="35">
        <v>3240590</v>
      </c>
      <c r="F567" s="144" t="s">
        <v>122</v>
      </c>
      <c r="G567" s="35" t="s">
        <v>1128</v>
      </c>
      <c r="H567" s="15">
        <v>9280</v>
      </c>
      <c r="I567" s="40">
        <v>9651.2000000000007</v>
      </c>
      <c r="J567" s="375"/>
      <c r="K567" s="361">
        <f t="shared" si="16"/>
        <v>-1</v>
      </c>
    </row>
    <row r="568" spans="1:11">
      <c r="A568" s="132">
        <v>564</v>
      </c>
      <c r="B568" s="35" t="s">
        <v>700</v>
      </c>
      <c r="C568" s="35" t="s">
        <v>1151</v>
      </c>
      <c r="D568" s="35" t="s">
        <v>101</v>
      </c>
      <c r="E568" s="35">
        <v>3240266</v>
      </c>
      <c r="F568" s="144" t="s">
        <v>122</v>
      </c>
      <c r="G568" s="35" t="s">
        <v>1126</v>
      </c>
      <c r="H568" s="15">
        <v>12300</v>
      </c>
      <c r="I568" s="40">
        <v>12792</v>
      </c>
      <c r="J568" s="375"/>
      <c r="K568" s="361">
        <f t="shared" si="16"/>
        <v>-1</v>
      </c>
    </row>
    <row r="569" spans="1:11">
      <c r="A569" s="135">
        <v>565</v>
      </c>
      <c r="B569" s="35" t="s">
        <v>700</v>
      </c>
      <c r="C569" s="35" t="s">
        <v>1151</v>
      </c>
      <c r="D569" s="35" t="s">
        <v>101</v>
      </c>
      <c r="E569" s="35">
        <v>3240589</v>
      </c>
      <c r="F569" s="144" t="s">
        <v>122</v>
      </c>
      <c r="G569" s="35" t="s">
        <v>1131</v>
      </c>
      <c r="H569" s="15">
        <v>18090</v>
      </c>
      <c r="I569" s="40">
        <v>18813.600000000002</v>
      </c>
      <c r="J569" s="375"/>
      <c r="K569" s="361">
        <f t="shared" si="16"/>
        <v>-1</v>
      </c>
    </row>
    <row r="570" spans="1:11">
      <c r="A570" s="132">
        <v>566</v>
      </c>
      <c r="B570" s="35" t="s">
        <v>700</v>
      </c>
      <c r="C570" s="35" t="s">
        <v>1151</v>
      </c>
      <c r="D570" s="35" t="s">
        <v>101</v>
      </c>
      <c r="E570" s="35" t="s">
        <v>1253</v>
      </c>
      <c r="F570" s="144" t="s">
        <v>122</v>
      </c>
      <c r="G570" s="35" t="s">
        <v>1254</v>
      </c>
      <c r="H570" s="15">
        <v>11130</v>
      </c>
      <c r="I570" s="40">
        <v>11575.2</v>
      </c>
      <c r="J570" s="375"/>
      <c r="K570" s="361">
        <f t="shared" si="16"/>
        <v>-1</v>
      </c>
    </row>
    <row r="571" spans="1:11">
      <c r="A571" s="135">
        <v>567</v>
      </c>
      <c r="B571" s="35" t="s">
        <v>700</v>
      </c>
      <c r="C571" s="35" t="s">
        <v>1151</v>
      </c>
      <c r="D571" s="35" t="s">
        <v>101</v>
      </c>
      <c r="E571" s="35" t="s">
        <v>1255</v>
      </c>
      <c r="F571" s="144" t="s">
        <v>122</v>
      </c>
      <c r="G571" s="35" t="s">
        <v>1256</v>
      </c>
      <c r="H571" s="15">
        <v>11130</v>
      </c>
      <c r="I571" s="40">
        <v>11575.2</v>
      </c>
      <c r="J571" s="375"/>
      <c r="K571" s="361">
        <f t="shared" si="16"/>
        <v>-1</v>
      </c>
    </row>
    <row r="572" spans="1:11">
      <c r="A572" s="132">
        <v>568</v>
      </c>
      <c r="B572" s="35" t="s">
        <v>700</v>
      </c>
      <c r="C572" s="35" t="s">
        <v>1151</v>
      </c>
      <c r="D572" s="35" t="s">
        <v>101</v>
      </c>
      <c r="E572" s="35" t="s">
        <v>1257</v>
      </c>
      <c r="F572" s="144" t="s">
        <v>122</v>
      </c>
      <c r="G572" s="35" t="s">
        <v>1258</v>
      </c>
      <c r="H572" s="15">
        <v>2120</v>
      </c>
      <c r="I572" s="40">
        <v>2204.8000000000002</v>
      </c>
      <c r="J572" s="375"/>
      <c r="K572" s="361">
        <f t="shared" si="16"/>
        <v>-1</v>
      </c>
    </row>
    <row r="573" spans="1:11">
      <c r="A573" s="135">
        <v>569</v>
      </c>
      <c r="B573" s="35" t="s">
        <v>700</v>
      </c>
      <c r="C573" s="35" t="s">
        <v>1151</v>
      </c>
      <c r="D573" s="35" t="s">
        <v>101</v>
      </c>
      <c r="E573" s="35" t="s">
        <v>1259</v>
      </c>
      <c r="F573" s="144" t="s">
        <v>122</v>
      </c>
      <c r="G573" s="35" t="s">
        <v>1260</v>
      </c>
      <c r="H573" s="15">
        <v>2840</v>
      </c>
      <c r="I573" s="40">
        <v>2953.6</v>
      </c>
      <c r="J573" s="375"/>
      <c r="K573" s="361">
        <f t="shared" si="16"/>
        <v>-1</v>
      </c>
    </row>
    <row r="574" spans="1:11">
      <c r="A574" s="132">
        <v>570</v>
      </c>
      <c r="B574" s="35" t="s">
        <v>700</v>
      </c>
      <c r="C574" s="35" t="s">
        <v>1151</v>
      </c>
      <c r="D574" s="35" t="s">
        <v>101</v>
      </c>
      <c r="E574" s="35" t="s">
        <v>1261</v>
      </c>
      <c r="F574" s="144" t="s">
        <v>122</v>
      </c>
      <c r="G574" s="35" t="s">
        <v>1262</v>
      </c>
      <c r="H574" s="15">
        <v>3500</v>
      </c>
      <c r="I574" s="40">
        <v>3640</v>
      </c>
      <c r="J574" s="375"/>
      <c r="K574" s="361">
        <f t="shared" si="16"/>
        <v>-1</v>
      </c>
    </row>
    <row r="575" spans="1:11">
      <c r="A575" s="135">
        <v>571</v>
      </c>
      <c r="B575" s="35" t="s">
        <v>700</v>
      </c>
      <c r="C575" s="35" t="s">
        <v>1151</v>
      </c>
      <c r="D575" s="35" t="s">
        <v>101</v>
      </c>
      <c r="E575" s="35" t="s">
        <v>1263</v>
      </c>
      <c r="F575" s="144" t="s">
        <v>122</v>
      </c>
      <c r="G575" s="35" t="s">
        <v>1264</v>
      </c>
      <c r="H575" s="15">
        <v>4880</v>
      </c>
      <c r="I575" s="40">
        <v>5075.2</v>
      </c>
      <c r="J575" s="375"/>
      <c r="K575" s="361">
        <f t="shared" si="16"/>
        <v>-1</v>
      </c>
    </row>
    <row r="576" spans="1:11">
      <c r="A576" s="132">
        <v>572</v>
      </c>
      <c r="B576" s="35" t="s">
        <v>700</v>
      </c>
      <c r="C576" s="35" t="s">
        <v>1151</v>
      </c>
      <c r="D576" s="35" t="s">
        <v>101</v>
      </c>
      <c r="E576" s="35" t="s">
        <v>1265</v>
      </c>
      <c r="F576" s="144" t="s">
        <v>122</v>
      </c>
      <c r="G576" s="35" t="s">
        <v>1266</v>
      </c>
      <c r="H576" s="15">
        <v>7650</v>
      </c>
      <c r="I576" s="40">
        <v>7956</v>
      </c>
      <c r="J576" s="375"/>
      <c r="K576" s="361">
        <f t="shared" si="16"/>
        <v>-1</v>
      </c>
    </row>
    <row r="577" spans="1:11">
      <c r="A577" s="135">
        <v>573</v>
      </c>
      <c r="B577" s="35" t="s">
        <v>700</v>
      </c>
      <c r="C577" s="35" t="s">
        <v>1151</v>
      </c>
      <c r="D577" s="35" t="s">
        <v>101</v>
      </c>
      <c r="E577" s="35" t="s">
        <v>1267</v>
      </c>
      <c r="F577" s="144" t="s">
        <v>122</v>
      </c>
      <c r="G577" s="35" t="s">
        <v>1268</v>
      </c>
      <c r="H577" s="15">
        <v>5120</v>
      </c>
      <c r="I577" s="40">
        <v>5324.8</v>
      </c>
      <c r="J577" s="375"/>
      <c r="K577" s="361">
        <f t="shared" si="16"/>
        <v>-1</v>
      </c>
    </row>
    <row r="578" spans="1:11">
      <c r="A578" s="132">
        <v>574</v>
      </c>
      <c r="B578" s="35" t="s">
        <v>700</v>
      </c>
      <c r="C578" s="35" t="s">
        <v>1151</v>
      </c>
      <c r="D578" s="35" t="s">
        <v>101</v>
      </c>
      <c r="E578" s="35">
        <v>2240732</v>
      </c>
      <c r="F578" s="144" t="s">
        <v>122</v>
      </c>
      <c r="G578" s="35" t="s">
        <v>1137</v>
      </c>
      <c r="H578" s="15">
        <v>7010</v>
      </c>
      <c r="I578" s="40">
        <v>7290.4000000000005</v>
      </c>
      <c r="J578" s="375"/>
      <c r="K578" s="361">
        <f t="shared" si="16"/>
        <v>-1</v>
      </c>
    </row>
    <row r="579" spans="1:11">
      <c r="A579" s="135">
        <v>575</v>
      </c>
      <c r="B579" s="35" t="s">
        <v>700</v>
      </c>
      <c r="C579" s="35" t="s">
        <v>1151</v>
      </c>
      <c r="D579" s="35" t="s">
        <v>101</v>
      </c>
      <c r="E579" s="35" t="s">
        <v>1138</v>
      </c>
      <c r="F579" s="144" t="s">
        <v>122</v>
      </c>
      <c r="G579" s="35" t="s">
        <v>1139</v>
      </c>
      <c r="H579" s="15">
        <v>4160</v>
      </c>
      <c r="I579" s="40">
        <v>4326.4000000000005</v>
      </c>
      <c r="J579" s="375"/>
      <c r="K579" s="361">
        <f t="shared" si="16"/>
        <v>-1</v>
      </c>
    </row>
    <row r="580" spans="1:11">
      <c r="A580" s="132">
        <v>576</v>
      </c>
      <c r="B580" s="35" t="s">
        <v>700</v>
      </c>
      <c r="C580" s="35" t="s">
        <v>1151</v>
      </c>
      <c r="D580" s="35" t="s">
        <v>101</v>
      </c>
      <c r="E580" s="35">
        <v>2240561</v>
      </c>
      <c r="F580" s="144" t="s">
        <v>122</v>
      </c>
      <c r="G580" s="35" t="s">
        <v>1140</v>
      </c>
      <c r="H580" s="15">
        <v>9390</v>
      </c>
      <c r="I580" s="40">
        <v>9765.6</v>
      </c>
      <c r="J580" s="375"/>
      <c r="K580" s="361">
        <f t="shared" si="16"/>
        <v>-1</v>
      </c>
    </row>
    <row r="581" spans="1:11">
      <c r="A581" s="135">
        <v>577</v>
      </c>
      <c r="B581" s="35" t="s">
        <v>700</v>
      </c>
      <c r="C581" s="35" t="s">
        <v>1151</v>
      </c>
      <c r="D581" s="35" t="s">
        <v>101</v>
      </c>
      <c r="E581" s="35">
        <v>2122600</v>
      </c>
      <c r="F581" s="144" t="s">
        <v>122</v>
      </c>
      <c r="G581" s="35" t="s">
        <v>1141</v>
      </c>
      <c r="H581" s="15">
        <v>5920</v>
      </c>
      <c r="I581" s="40">
        <v>6156.8</v>
      </c>
      <c r="J581" s="375"/>
      <c r="K581" s="361">
        <f t="shared" si="16"/>
        <v>-1</v>
      </c>
    </row>
    <row r="582" spans="1:11">
      <c r="A582" s="132">
        <v>578</v>
      </c>
      <c r="B582" s="35" t="s">
        <v>700</v>
      </c>
      <c r="C582" s="35" t="s">
        <v>1151</v>
      </c>
      <c r="D582" s="35" t="s">
        <v>101</v>
      </c>
      <c r="E582" s="12">
        <v>3290025</v>
      </c>
      <c r="F582" s="144" t="s">
        <v>6</v>
      </c>
      <c r="G582" s="35" t="s">
        <v>148</v>
      </c>
      <c r="H582" s="15">
        <v>11700</v>
      </c>
      <c r="I582" s="40">
        <v>12168</v>
      </c>
      <c r="J582" s="375"/>
      <c r="K582" s="361">
        <f t="shared" ref="K582:K645" si="17">J582/I582-1</f>
        <v>-1</v>
      </c>
    </row>
    <row r="583" spans="1:11">
      <c r="A583" s="135">
        <v>579</v>
      </c>
      <c r="B583" s="35" t="s">
        <v>700</v>
      </c>
      <c r="C583" s="35" t="s">
        <v>1151</v>
      </c>
      <c r="D583" s="35" t="s">
        <v>101</v>
      </c>
      <c r="E583" s="35">
        <v>3240021</v>
      </c>
      <c r="F583" s="144" t="s">
        <v>122</v>
      </c>
      <c r="G583" s="35" t="s">
        <v>1269</v>
      </c>
      <c r="H583" s="15">
        <v>3960</v>
      </c>
      <c r="I583" s="40">
        <v>4118.4000000000005</v>
      </c>
      <c r="J583" s="375"/>
      <c r="K583" s="361">
        <f t="shared" si="17"/>
        <v>-1</v>
      </c>
    </row>
    <row r="584" spans="1:11">
      <c r="A584" s="132">
        <v>580</v>
      </c>
      <c r="B584" s="37" t="s">
        <v>700</v>
      </c>
      <c r="C584" s="37" t="s">
        <v>1151</v>
      </c>
      <c r="D584" s="37" t="s">
        <v>101</v>
      </c>
      <c r="E584" s="210">
        <v>3240010</v>
      </c>
      <c r="F584" s="144" t="s">
        <v>6</v>
      </c>
      <c r="G584" s="37" t="s">
        <v>149</v>
      </c>
      <c r="H584" s="197">
        <v>10270</v>
      </c>
      <c r="I584" s="197">
        <v>10680.800000000001</v>
      </c>
      <c r="J584" s="375"/>
      <c r="K584" s="361">
        <f t="shared" si="17"/>
        <v>-1</v>
      </c>
    </row>
    <row r="585" spans="1:11">
      <c r="A585" s="135">
        <v>581</v>
      </c>
      <c r="B585" s="35" t="s">
        <v>700</v>
      </c>
      <c r="C585" s="35" t="s">
        <v>1151</v>
      </c>
      <c r="D585" s="35" t="s">
        <v>101</v>
      </c>
      <c r="E585" s="211">
        <v>3240011</v>
      </c>
      <c r="F585" s="144" t="s">
        <v>6</v>
      </c>
      <c r="G585" s="35" t="s">
        <v>150</v>
      </c>
      <c r="H585" s="49">
        <v>11596</v>
      </c>
      <c r="I585" s="197">
        <v>12059.84</v>
      </c>
      <c r="J585" s="375"/>
      <c r="K585" s="361">
        <f t="shared" si="17"/>
        <v>-1</v>
      </c>
    </row>
    <row r="586" spans="1:11">
      <c r="A586" s="132">
        <v>582</v>
      </c>
      <c r="B586" s="35" t="s">
        <v>700</v>
      </c>
      <c r="C586" s="35" t="s">
        <v>1151</v>
      </c>
      <c r="D586" s="35" t="s">
        <v>101</v>
      </c>
      <c r="E586" s="211">
        <v>3240012</v>
      </c>
      <c r="F586" s="144" t="s">
        <v>6</v>
      </c>
      <c r="G586" s="35" t="s">
        <v>151</v>
      </c>
      <c r="H586" s="49">
        <v>12922</v>
      </c>
      <c r="I586" s="197">
        <v>13438.880000000001</v>
      </c>
      <c r="J586" s="375"/>
      <c r="K586" s="361">
        <f t="shared" si="17"/>
        <v>-1</v>
      </c>
    </row>
    <row r="587" spans="1:11">
      <c r="A587" s="135">
        <v>583</v>
      </c>
      <c r="B587" s="35" t="s">
        <v>700</v>
      </c>
      <c r="C587" s="35" t="s">
        <v>1151</v>
      </c>
      <c r="D587" s="35" t="s">
        <v>101</v>
      </c>
      <c r="E587" s="35">
        <v>3240013</v>
      </c>
      <c r="F587" s="144" t="s">
        <v>6</v>
      </c>
      <c r="G587" s="35" t="s">
        <v>1143</v>
      </c>
      <c r="H587" s="15">
        <v>9126</v>
      </c>
      <c r="I587" s="40">
        <v>9491.0400000000009</v>
      </c>
      <c r="J587" s="375"/>
      <c r="K587" s="361">
        <f t="shared" si="17"/>
        <v>-1</v>
      </c>
    </row>
    <row r="588" spans="1:11">
      <c r="A588" s="132">
        <v>584</v>
      </c>
      <c r="B588" s="35" t="s">
        <v>700</v>
      </c>
      <c r="C588" s="35" t="s">
        <v>1151</v>
      </c>
      <c r="D588" s="35" t="s">
        <v>101</v>
      </c>
      <c r="E588" s="35">
        <v>3240014</v>
      </c>
      <c r="F588" s="144" t="s">
        <v>6</v>
      </c>
      <c r="G588" s="35" t="s">
        <v>152</v>
      </c>
      <c r="H588" s="15">
        <v>6474</v>
      </c>
      <c r="I588" s="40">
        <v>6732.96</v>
      </c>
      <c r="J588" s="375"/>
      <c r="K588" s="361">
        <f t="shared" si="17"/>
        <v>-1</v>
      </c>
    </row>
    <row r="589" spans="1:11">
      <c r="A589" s="135">
        <v>585</v>
      </c>
      <c r="B589" s="35" t="s">
        <v>700</v>
      </c>
      <c r="C589" s="35" t="s">
        <v>1151</v>
      </c>
      <c r="D589" s="35" t="s">
        <v>101</v>
      </c>
      <c r="E589" s="35">
        <v>3240015</v>
      </c>
      <c r="F589" s="144" t="s">
        <v>6</v>
      </c>
      <c r="G589" s="35" t="s">
        <v>1144</v>
      </c>
      <c r="H589" s="15">
        <v>9178</v>
      </c>
      <c r="I589" s="40">
        <v>9545.1200000000008</v>
      </c>
      <c r="J589" s="375"/>
      <c r="K589" s="361">
        <f t="shared" si="17"/>
        <v>-1</v>
      </c>
    </row>
    <row r="590" spans="1:11">
      <c r="A590" s="132">
        <v>586</v>
      </c>
      <c r="B590" s="35" t="s">
        <v>700</v>
      </c>
      <c r="C590" s="35" t="s">
        <v>1151</v>
      </c>
      <c r="D590" s="35" t="s">
        <v>101</v>
      </c>
      <c r="E590" s="35">
        <v>3240016</v>
      </c>
      <c r="F590" s="144" t="s">
        <v>6</v>
      </c>
      <c r="G590" s="35" t="s">
        <v>1145</v>
      </c>
      <c r="H590" s="15">
        <v>10712</v>
      </c>
      <c r="I590" s="40">
        <v>11140.48</v>
      </c>
      <c r="J590" s="375"/>
      <c r="K590" s="361">
        <f t="shared" si="17"/>
        <v>-1</v>
      </c>
    </row>
    <row r="591" spans="1:11">
      <c r="A591" s="135">
        <v>587</v>
      </c>
      <c r="B591" s="35" t="s">
        <v>700</v>
      </c>
      <c r="C591" s="35" t="s">
        <v>1151</v>
      </c>
      <c r="D591" s="35" t="s">
        <v>101</v>
      </c>
      <c r="E591" s="37"/>
      <c r="F591" s="198" t="s">
        <v>6</v>
      </c>
      <c r="G591" s="37" t="s">
        <v>153</v>
      </c>
      <c r="H591" s="40">
        <v>14810</v>
      </c>
      <c r="I591" s="40">
        <v>15402.4</v>
      </c>
      <c r="J591" s="375"/>
      <c r="K591" s="361">
        <f t="shared" si="17"/>
        <v>-1</v>
      </c>
    </row>
    <row r="592" spans="1:11">
      <c r="A592" s="132">
        <v>588</v>
      </c>
      <c r="B592" s="35" t="s">
        <v>700</v>
      </c>
      <c r="C592" s="35" t="s">
        <v>1151</v>
      </c>
      <c r="D592" s="35" t="s">
        <v>101</v>
      </c>
      <c r="E592" s="37"/>
      <c r="F592" s="198" t="s">
        <v>6</v>
      </c>
      <c r="G592" s="37" t="s">
        <v>154</v>
      </c>
      <c r="H592" s="40">
        <v>9940</v>
      </c>
      <c r="I592" s="40">
        <v>10337.6</v>
      </c>
      <c r="J592" s="375"/>
      <c r="K592" s="361">
        <f t="shared" si="17"/>
        <v>-1</v>
      </c>
    </row>
    <row r="593" spans="1:11">
      <c r="A593" s="135">
        <v>589</v>
      </c>
      <c r="B593" s="35" t="s">
        <v>700</v>
      </c>
      <c r="C593" s="35" t="s">
        <v>1151</v>
      </c>
      <c r="D593" s="35" t="s">
        <v>101</v>
      </c>
      <c r="E593" s="37">
        <v>99445</v>
      </c>
      <c r="F593" s="198" t="s">
        <v>6</v>
      </c>
      <c r="G593" s="37" t="s">
        <v>167</v>
      </c>
      <c r="H593" s="40">
        <v>11300</v>
      </c>
      <c r="I593" s="40">
        <v>11752</v>
      </c>
      <c r="J593" s="375"/>
      <c r="K593" s="361">
        <f t="shared" si="17"/>
        <v>-1</v>
      </c>
    </row>
    <row r="594" spans="1:11" ht="15.75" thickBot="1">
      <c r="A594" s="132">
        <v>590</v>
      </c>
      <c r="B594" s="36" t="s">
        <v>700</v>
      </c>
      <c r="C594" s="36" t="s">
        <v>1151</v>
      </c>
      <c r="D594" s="36" t="s">
        <v>101</v>
      </c>
      <c r="E594" s="36">
        <v>43607</v>
      </c>
      <c r="F594" s="150" t="s">
        <v>6</v>
      </c>
      <c r="G594" s="36" t="s">
        <v>168</v>
      </c>
      <c r="H594" s="19">
        <v>8700</v>
      </c>
      <c r="I594" s="197">
        <v>9048</v>
      </c>
      <c r="J594" s="375"/>
      <c r="K594" s="361">
        <f t="shared" si="17"/>
        <v>-1</v>
      </c>
    </row>
    <row r="595" spans="1:11">
      <c r="A595" s="132">
        <v>591</v>
      </c>
      <c r="B595" s="37" t="s">
        <v>700</v>
      </c>
      <c r="C595" s="37" t="s">
        <v>1270</v>
      </c>
      <c r="D595" s="37" t="s">
        <v>10</v>
      </c>
      <c r="E595" s="212">
        <v>1240014</v>
      </c>
      <c r="F595" s="213" t="s">
        <v>11</v>
      </c>
      <c r="G595" s="37" t="s">
        <v>1271</v>
      </c>
      <c r="H595" s="40">
        <v>128340</v>
      </c>
      <c r="I595" s="40">
        <v>133473.60000000001</v>
      </c>
      <c r="J595" s="375">
        <f t="shared" ref="J582:J645" si="18">I595*1.04</f>
        <v>138812.54400000002</v>
      </c>
      <c r="K595" s="361">
        <f t="shared" si="17"/>
        <v>4.0000000000000036E-2</v>
      </c>
    </row>
    <row r="596" spans="1:11">
      <c r="A596" s="135">
        <v>592</v>
      </c>
      <c r="B596" s="35" t="s">
        <v>700</v>
      </c>
      <c r="C596" s="35" t="s">
        <v>1270</v>
      </c>
      <c r="D596" s="35" t="s">
        <v>10</v>
      </c>
      <c r="E596" s="214">
        <v>1241000</v>
      </c>
      <c r="F596" s="215" t="s">
        <v>11</v>
      </c>
      <c r="G596" s="35" t="s">
        <v>1272</v>
      </c>
      <c r="H596" s="15">
        <v>165474</v>
      </c>
      <c r="I596" s="40">
        <v>172092.96</v>
      </c>
      <c r="J596" s="375">
        <f t="shared" si="18"/>
        <v>178976.6784</v>
      </c>
      <c r="K596" s="361">
        <f t="shared" si="17"/>
        <v>4.0000000000000036E-2</v>
      </c>
    </row>
    <row r="597" spans="1:11">
      <c r="A597" s="132">
        <v>593</v>
      </c>
      <c r="B597" s="35" t="s">
        <v>700</v>
      </c>
      <c r="C597" s="35" t="s">
        <v>1270</v>
      </c>
      <c r="D597" s="35" t="s">
        <v>10</v>
      </c>
      <c r="E597" s="216">
        <v>1241010</v>
      </c>
      <c r="F597" s="217" t="s">
        <v>11</v>
      </c>
      <c r="G597" s="35" t="s">
        <v>1273</v>
      </c>
      <c r="H597" s="15">
        <v>195651</v>
      </c>
      <c r="I597" s="40">
        <v>203477.04</v>
      </c>
      <c r="J597" s="375">
        <f t="shared" si="18"/>
        <v>211616.12160000001</v>
      </c>
      <c r="K597" s="361">
        <f t="shared" si="17"/>
        <v>4.0000000000000036E-2</v>
      </c>
    </row>
    <row r="598" spans="1:11">
      <c r="A598" s="135">
        <v>594</v>
      </c>
      <c r="B598" s="35" t="s">
        <v>700</v>
      </c>
      <c r="C598" s="35" t="s">
        <v>1270</v>
      </c>
      <c r="D598" s="35" t="s">
        <v>10</v>
      </c>
      <c r="E598" s="216">
        <v>1240015</v>
      </c>
      <c r="F598" s="217" t="s">
        <v>11</v>
      </c>
      <c r="G598" s="35" t="s">
        <v>1274</v>
      </c>
      <c r="H598" s="15">
        <v>123453</v>
      </c>
      <c r="I598" s="40">
        <v>128391.12000000001</v>
      </c>
      <c r="J598" s="375">
        <f t="shared" si="18"/>
        <v>133526.7648</v>
      </c>
      <c r="K598" s="361">
        <f t="shared" si="17"/>
        <v>4.0000000000000036E-2</v>
      </c>
    </row>
    <row r="599" spans="1:11">
      <c r="A599" s="132">
        <v>595</v>
      </c>
      <c r="B599" s="35" t="s">
        <v>700</v>
      </c>
      <c r="C599" s="35" t="s">
        <v>1270</v>
      </c>
      <c r="D599" s="35" t="s">
        <v>10</v>
      </c>
      <c r="E599" s="216">
        <v>1240016</v>
      </c>
      <c r="F599" s="217" t="s">
        <v>11</v>
      </c>
      <c r="G599" s="35" t="s">
        <v>1275</v>
      </c>
      <c r="H599" s="15">
        <v>159345</v>
      </c>
      <c r="I599" s="40">
        <v>165718.80000000002</v>
      </c>
      <c r="J599" s="375">
        <f t="shared" si="18"/>
        <v>172347.55200000003</v>
      </c>
      <c r="K599" s="361">
        <f t="shared" si="17"/>
        <v>4.0000000000000036E-2</v>
      </c>
    </row>
    <row r="600" spans="1:11">
      <c r="A600" s="135">
        <v>596</v>
      </c>
      <c r="B600" s="35" t="s">
        <v>700</v>
      </c>
      <c r="C600" s="35" t="s">
        <v>1270</v>
      </c>
      <c r="D600" s="35" t="s">
        <v>10</v>
      </c>
      <c r="E600" s="216">
        <v>1240017</v>
      </c>
      <c r="F600" s="217" t="s">
        <v>11</v>
      </c>
      <c r="G600" s="35" t="s">
        <v>1276</v>
      </c>
      <c r="H600" s="15">
        <v>188703</v>
      </c>
      <c r="I600" s="40">
        <v>196251.12</v>
      </c>
      <c r="J600" s="375">
        <f t="shared" si="18"/>
        <v>204101.1648</v>
      </c>
      <c r="K600" s="361">
        <f t="shared" si="17"/>
        <v>4.0000000000000036E-2</v>
      </c>
    </row>
    <row r="601" spans="1:11">
      <c r="A601" s="132">
        <v>597</v>
      </c>
      <c r="B601" s="35" t="s">
        <v>700</v>
      </c>
      <c r="C601" s="35" t="s">
        <v>1270</v>
      </c>
      <c r="D601" s="35" t="s">
        <v>10</v>
      </c>
      <c r="E601" s="216">
        <v>1240020</v>
      </c>
      <c r="F601" s="217" t="s">
        <v>11</v>
      </c>
      <c r="G601" s="35" t="s">
        <v>1277</v>
      </c>
      <c r="H601" s="15">
        <v>105912</v>
      </c>
      <c r="I601" s="40">
        <v>110148.48000000001</v>
      </c>
      <c r="J601" s="375">
        <f t="shared" si="18"/>
        <v>114554.41920000002</v>
      </c>
      <c r="K601" s="361">
        <f t="shared" si="17"/>
        <v>4.0000000000000036E-2</v>
      </c>
    </row>
    <row r="602" spans="1:11">
      <c r="A602" s="135">
        <v>598</v>
      </c>
      <c r="B602" s="35" t="s">
        <v>700</v>
      </c>
      <c r="C602" s="35" t="s">
        <v>1270</v>
      </c>
      <c r="D602" s="35" t="s">
        <v>10</v>
      </c>
      <c r="E602" s="218">
        <v>1240021</v>
      </c>
      <c r="F602" s="217" t="s">
        <v>11</v>
      </c>
      <c r="G602" s="35" t="s">
        <v>1278</v>
      </c>
      <c r="H602" s="15">
        <v>141804</v>
      </c>
      <c r="I602" s="40">
        <v>147476.16</v>
      </c>
      <c r="J602" s="375">
        <f t="shared" si="18"/>
        <v>153375.2064</v>
      </c>
      <c r="K602" s="361">
        <f t="shared" si="17"/>
        <v>4.0000000000000036E-2</v>
      </c>
    </row>
    <row r="603" spans="1:11">
      <c r="A603" s="132">
        <v>599</v>
      </c>
      <c r="B603" s="35" t="s">
        <v>700</v>
      </c>
      <c r="C603" s="35" t="s">
        <v>1270</v>
      </c>
      <c r="D603" s="35" t="s">
        <v>10</v>
      </c>
      <c r="E603" s="218">
        <v>1240022</v>
      </c>
      <c r="F603" s="217" t="s">
        <v>11</v>
      </c>
      <c r="G603" s="35" t="s">
        <v>1279</v>
      </c>
      <c r="H603" s="15">
        <v>171153</v>
      </c>
      <c r="I603" s="40">
        <v>177999.12</v>
      </c>
      <c r="J603" s="375">
        <f t="shared" si="18"/>
        <v>185119.08480000001</v>
      </c>
      <c r="K603" s="361">
        <f t="shared" si="17"/>
        <v>4.0000000000000036E-2</v>
      </c>
    </row>
    <row r="604" spans="1:11">
      <c r="A604" s="135">
        <v>600</v>
      </c>
      <c r="B604" s="35" t="s">
        <v>700</v>
      </c>
      <c r="C604" s="35" t="s">
        <v>1270</v>
      </c>
      <c r="D604" s="35" t="s">
        <v>10</v>
      </c>
      <c r="E604" s="219">
        <v>3240055</v>
      </c>
      <c r="F604" s="217" t="s">
        <v>6</v>
      </c>
      <c r="G604" s="35" t="s">
        <v>1280</v>
      </c>
      <c r="H604" s="15">
        <v>16160</v>
      </c>
      <c r="I604" s="40">
        <v>16806.400000000001</v>
      </c>
      <c r="J604" s="375"/>
      <c r="K604" s="361">
        <f t="shared" si="17"/>
        <v>-1</v>
      </c>
    </row>
    <row r="605" spans="1:11">
      <c r="A605" s="132">
        <v>601</v>
      </c>
      <c r="B605" s="35" t="s">
        <v>700</v>
      </c>
      <c r="C605" s="35" t="s">
        <v>1270</v>
      </c>
      <c r="D605" s="35" t="s">
        <v>10</v>
      </c>
      <c r="E605" s="219">
        <v>3240056</v>
      </c>
      <c r="F605" s="217" t="s">
        <v>6</v>
      </c>
      <c r="G605" s="35" t="s">
        <v>1281</v>
      </c>
      <c r="H605" s="15">
        <v>16160</v>
      </c>
      <c r="I605" s="40">
        <v>16806.400000000001</v>
      </c>
      <c r="J605" s="375"/>
      <c r="K605" s="361">
        <f t="shared" si="17"/>
        <v>-1</v>
      </c>
    </row>
    <row r="606" spans="1:11">
      <c r="A606" s="135">
        <v>602</v>
      </c>
      <c r="B606" s="35" t="s">
        <v>700</v>
      </c>
      <c r="C606" s="35" t="s">
        <v>1270</v>
      </c>
      <c r="D606" s="35" t="s">
        <v>10</v>
      </c>
      <c r="E606" s="219">
        <v>3240057</v>
      </c>
      <c r="F606" s="217" t="s">
        <v>6</v>
      </c>
      <c r="G606" s="35" t="s">
        <v>1282</v>
      </c>
      <c r="H606" s="15">
        <v>14170</v>
      </c>
      <c r="I606" s="40">
        <v>14736.800000000001</v>
      </c>
      <c r="J606" s="375"/>
      <c r="K606" s="361">
        <f t="shared" si="17"/>
        <v>-1</v>
      </c>
    </row>
    <row r="607" spans="1:11">
      <c r="A607" s="132">
        <v>603</v>
      </c>
      <c r="B607" s="35" t="s">
        <v>700</v>
      </c>
      <c r="C607" s="35" t="s">
        <v>1270</v>
      </c>
      <c r="D607" s="35" t="s">
        <v>10</v>
      </c>
      <c r="E607" s="219">
        <v>3240058</v>
      </c>
      <c r="F607" s="217" t="s">
        <v>6</v>
      </c>
      <c r="G607" s="35" t="s">
        <v>1283</v>
      </c>
      <c r="H607" s="15">
        <v>14170</v>
      </c>
      <c r="I607" s="40">
        <v>14736.800000000001</v>
      </c>
      <c r="J607" s="375"/>
      <c r="K607" s="361">
        <f t="shared" si="17"/>
        <v>-1</v>
      </c>
    </row>
    <row r="608" spans="1:11">
      <c r="A608" s="135">
        <v>604</v>
      </c>
      <c r="B608" s="35" t="s">
        <v>700</v>
      </c>
      <c r="C608" s="35" t="s">
        <v>1270</v>
      </c>
      <c r="D608" s="35" t="s">
        <v>10</v>
      </c>
      <c r="E608" s="219">
        <v>2140143</v>
      </c>
      <c r="F608" s="144" t="s">
        <v>122</v>
      </c>
      <c r="G608" s="35" t="s">
        <v>1284</v>
      </c>
      <c r="H608" s="15">
        <v>22090</v>
      </c>
      <c r="I608" s="40">
        <v>22973.600000000002</v>
      </c>
      <c r="J608" s="375"/>
      <c r="K608" s="361">
        <f t="shared" si="17"/>
        <v>-1</v>
      </c>
    </row>
    <row r="609" spans="1:11">
      <c r="A609" s="132">
        <v>605</v>
      </c>
      <c r="B609" s="35" t="s">
        <v>700</v>
      </c>
      <c r="C609" s="35" t="s">
        <v>1270</v>
      </c>
      <c r="D609" s="35" t="s">
        <v>10</v>
      </c>
      <c r="E609" s="219">
        <v>3240034</v>
      </c>
      <c r="F609" s="144" t="s">
        <v>122</v>
      </c>
      <c r="G609" s="35" t="s">
        <v>1285</v>
      </c>
      <c r="H609" s="15">
        <v>5390</v>
      </c>
      <c r="I609" s="40">
        <v>5605.6</v>
      </c>
      <c r="J609" s="375"/>
      <c r="K609" s="361">
        <f t="shared" si="17"/>
        <v>-1</v>
      </c>
    </row>
    <row r="610" spans="1:11">
      <c r="A610" s="135">
        <v>606</v>
      </c>
      <c r="B610" s="35" t="s">
        <v>700</v>
      </c>
      <c r="C610" s="35" t="s">
        <v>1270</v>
      </c>
      <c r="D610" s="35" t="s">
        <v>10</v>
      </c>
      <c r="E610" s="219" t="s">
        <v>1286</v>
      </c>
      <c r="F610" s="144" t="s">
        <v>122</v>
      </c>
      <c r="G610" s="35" t="s">
        <v>1287</v>
      </c>
      <c r="H610" s="15">
        <v>3960</v>
      </c>
      <c r="I610" s="40">
        <v>4118.4000000000005</v>
      </c>
      <c r="J610" s="375"/>
      <c r="K610" s="361">
        <f t="shared" si="17"/>
        <v>-1</v>
      </c>
    </row>
    <row r="611" spans="1:11">
      <c r="A611" s="132">
        <v>607</v>
      </c>
      <c r="B611" s="35" t="s">
        <v>700</v>
      </c>
      <c r="C611" s="35" t="s">
        <v>1270</v>
      </c>
      <c r="D611" s="35" t="s">
        <v>10</v>
      </c>
      <c r="E611" s="211">
        <v>3240010</v>
      </c>
      <c r="F611" s="144" t="s">
        <v>6</v>
      </c>
      <c r="G611" s="48" t="s">
        <v>149</v>
      </c>
      <c r="H611" s="197">
        <v>10270</v>
      </c>
      <c r="I611" s="197">
        <v>10680.800000000001</v>
      </c>
      <c r="J611" s="375"/>
      <c r="K611" s="361">
        <f t="shared" si="17"/>
        <v>-1</v>
      </c>
    </row>
    <row r="612" spans="1:11">
      <c r="A612" s="135">
        <v>608</v>
      </c>
      <c r="B612" s="35" t="s">
        <v>700</v>
      </c>
      <c r="C612" s="35" t="s">
        <v>1270</v>
      </c>
      <c r="D612" s="35" t="s">
        <v>10</v>
      </c>
      <c r="E612" s="211">
        <v>3240011</v>
      </c>
      <c r="F612" s="144" t="s">
        <v>6</v>
      </c>
      <c r="G612" s="48" t="s">
        <v>150</v>
      </c>
      <c r="H612" s="49">
        <v>11596</v>
      </c>
      <c r="I612" s="197">
        <v>12059.84</v>
      </c>
      <c r="J612" s="375"/>
      <c r="K612" s="361">
        <f t="shared" si="17"/>
        <v>-1</v>
      </c>
    </row>
    <row r="613" spans="1:11">
      <c r="A613" s="132">
        <v>609</v>
      </c>
      <c r="B613" s="35" t="s">
        <v>700</v>
      </c>
      <c r="C613" s="35" t="s">
        <v>1270</v>
      </c>
      <c r="D613" s="35" t="s">
        <v>10</v>
      </c>
      <c r="E613" s="211">
        <v>3240012</v>
      </c>
      <c r="F613" s="144" t="s">
        <v>6</v>
      </c>
      <c r="G613" s="48" t="s">
        <v>151</v>
      </c>
      <c r="H613" s="49">
        <v>12922</v>
      </c>
      <c r="I613" s="197">
        <v>13438.880000000001</v>
      </c>
      <c r="J613" s="375"/>
      <c r="K613" s="361">
        <f t="shared" si="17"/>
        <v>-1</v>
      </c>
    </row>
    <row r="614" spans="1:11">
      <c r="A614" s="135">
        <v>610</v>
      </c>
      <c r="B614" s="35" t="s">
        <v>700</v>
      </c>
      <c r="C614" s="35" t="s">
        <v>1270</v>
      </c>
      <c r="D614" s="35" t="s">
        <v>10</v>
      </c>
      <c r="E614" s="219">
        <v>3240037</v>
      </c>
      <c r="F614" s="144" t="s">
        <v>122</v>
      </c>
      <c r="G614" s="35" t="s">
        <v>1288</v>
      </c>
      <c r="H614" s="15">
        <v>4160</v>
      </c>
      <c r="I614" s="40">
        <v>4326.4000000000005</v>
      </c>
      <c r="J614" s="375"/>
      <c r="K614" s="361">
        <f t="shared" si="17"/>
        <v>-1</v>
      </c>
    </row>
    <row r="615" spans="1:11">
      <c r="A615" s="132">
        <v>611</v>
      </c>
      <c r="B615" s="35" t="s">
        <v>700</v>
      </c>
      <c r="C615" s="35" t="s">
        <v>1270</v>
      </c>
      <c r="D615" s="35" t="s">
        <v>10</v>
      </c>
      <c r="E615" s="219"/>
      <c r="F615" s="144" t="s">
        <v>6</v>
      </c>
      <c r="G615" s="35" t="s">
        <v>153</v>
      </c>
      <c r="H615" s="15">
        <v>14810</v>
      </c>
      <c r="I615" s="40">
        <v>15402.4</v>
      </c>
      <c r="J615" s="375"/>
      <c r="K615" s="361">
        <f t="shared" si="17"/>
        <v>-1</v>
      </c>
    </row>
    <row r="616" spans="1:11">
      <c r="A616" s="135">
        <v>612</v>
      </c>
      <c r="B616" s="35" t="s">
        <v>700</v>
      </c>
      <c r="C616" s="35" t="s">
        <v>1270</v>
      </c>
      <c r="D616" s="35" t="s">
        <v>10</v>
      </c>
      <c r="E616" s="219"/>
      <c r="F616" s="144" t="s">
        <v>6</v>
      </c>
      <c r="G616" s="35" t="s">
        <v>154</v>
      </c>
      <c r="H616" s="15">
        <v>9940</v>
      </c>
      <c r="I616" s="40">
        <v>10337.6</v>
      </c>
      <c r="J616" s="375"/>
      <c r="K616" s="361">
        <f t="shared" si="17"/>
        <v>-1</v>
      </c>
    </row>
    <row r="617" spans="1:11">
      <c r="A617" s="132">
        <v>613</v>
      </c>
      <c r="B617" s="35" t="s">
        <v>700</v>
      </c>
      <c r="C617" s="35" t="s">
        <v>1270</v>
      </c>
      <c r="D617" s="35" t="s">
        <v>10</v>
      </c>
      <c r="E617" s="219">
        <v>99445</v>
      </c>
      <c r="F617" s="144" t="s">
        <v>6</v>
      </c>
      <c r="G617" s="35" t="s">
        <v>167</v>
      </c>
      <c r="H617" s="15">
        <v>11300</v>
      </c>
      <c r="I617" s="40">
        <v>11752</v>
      </c>
      <c r="J617" s="375"/>
      <c r="K617" s="361">
        <f t="shared" si="17"/>
        <v>-1</v>
      </c>
    </row>
    <row r="618" spans="1:11" ht="15.75" thickBot="1">
      <c r="A618" s="135">
        <v>614</v>
      </c>
      <c r="B618" s="188" t="s">
        <v>700</v>
      </c>
      <c r="C618" s="188" t="s">
        <v>1270</v>
      </c>
      <c r="D618" s="188" t="s">
        <v>10</v>
      </c>
      <c r="E618" s="220">
        <v>43607</v>
      </c>
      <c r="F618" s="190" t="s">
        <v>6</v>
      </c>
      <c r="G618" s="188" t="s">
        <v>168</v>
      </c>
      <c r="H618" s="191">
        <v>8700</v>
      </c>
      <c r="I618" s="197">
        <v>9048</v>
      </c>
      <c r="J618" s="375"/>
      <c r="K618" s="361">
        <f t="shared" si="17"/>
        <v>-1</v>
      </c>
    </row>
    <row r="619" spans="1:11" ht="15.75" thickTop="1">
      <c r="A619" s="132">
        <v>615</v>
      </c>
      <c r="B619" s="37" t="s">
        <v>700</v>
      </c>
      <c r="C619" s="37" t="s">
        <v>1270</v>
      </c>
      <c r="D619" s="37" t="s">
        <v>101</v>
      </c>
      <c r="E619" s="221">
        <v>1240009</v>
      </c>
      <c r="F619" s="222" t="s">
        <v>11</v>
      </c>
      <c r="G619" s="37" t="s">
        <v>1289</v>
      </c>
      <c r="H619" s="40">
        <v>118080</v>
      </c>
      <c r="I619" s="40">
        <v>122803.2</v>
      </c>
      <c r="J619" s="375">
        <f t="shared" si="18"/>
        <v>127715.32800000001</v>
      </c>
      <c r="K619" s="361">
        <f t="shared" si="17"/>
        <v>4.0000000000000036E-2</v>
      </c>
    </row>
    <row r="620" spans="1:11">
      <c r="A620" s="135">
        <v>616</v>
      </c>
      <c r="B620" s="35" t="s">
        <v>700</v>
      </c>
      <c r="C620" s="35" t="s">
        <v>1270</v>
      </c>
      <c r="D620" s="35" t="s">
        <v>101</v>
      </c>
      <c r="E620" s="223">
        <v>1240018</v>
      </c>
      <c r="F620" s="224" t="s">
        <v>11</v>
      </c>
      <c r="G620" s="35" t="s">
        <v>1290</v>
      </c>
      <c r="H620" s="15">
        <v>150111</v>
      </c>
      <c r="I620" s="40">
        <v>156115.44</v>
      </c>
      <c r="J620" s="375">
        <f t="shared" si="18"/>
        <v>162360.0576</v>
      </c>
      <c r="K620" s="361">
        <f t="shared" si="17"/>
        <v>4.0000000000000036E-2</v>
      </c>
    </row>
    <row r="621" spans="1:11">
      <c r="A621" s="132">
        <v>617</v>
      </c>
      <c r="B621" s="48" t="s">
        <v>700</v>
      </c>
      <c r="C621" s="48" t="s">
        <v>1270</v>
      </c>
      <c r="D621" s="48" t="s">
        <v>101</v>
      </c>
      <c r="E621" s="223">
        <v>1240019</v>
      </c>
      <c r="F621" s="225" t="s">
        <v>11</v>
      </c>
      <c r="G621" s="48" t="s">
        <v>1291</v>
      </c>
      <c r="H621" s="49">
        <v>176310</v>
      </c>
      <c r="I621" s="197">
        <v>183362.4</v>
      </c>
      <c r="J621" s="375">
        <f t="shared" si="18"/>
        <v>190696.89600000001</v>
      </c>
      <c r="K621" s="361">
        <f t="shared" si="17"/>
        <v>4.0000000000000036E-2</v>
      </c>
    </row>
    <row r="622" spans="1:11">
      <c r="A622" s="135">
        <v>618</v>
      </c>
      <c r="B622" s="48" t="s">
        <v>700</v>
      </c>
      <c r="C622" s="48" t="s">
        <v>1270</v>
      </c>
      <c r="D622" s="48" t="s">
        <v>101</v>
      </c>
      <c r="E622" s="221"/>
      <c r="F622" s="225" t="s">
        <v>11</v>
      </c>
      <c r="G622" s="48" t="s">
        <v>1292</v>
      </c>
      <c r="H622" s="49">
        <v>101268</v>
      </c>
      <c r="I622" s="197">
        <v>105318.72</v>
      </c>
      <c r="J622" s="375">
        <f t="shared" si="18"/>
        <v>109531.4688</v>
      </c>
      <c r="K622" s="361">
        <f t="shared" si="17"/>
        <v>4.0000000000000036E-2</v>
      </c>
    </row>
    <row r="623" spans="1:11">
      <c r="A623" s="132">
        <v>619</v>
      </c>
      <c r="B623" s="48" t="s">
        <v>700</v>
      </c>
      <c r="C623" s="48" t="s">
        <v>1270</v>
      </c>
      <c r="D623" s="48" t="s">
        <v>101</v>
      </c>
      <c r="E623" s="223"/>
      <c r="F623" s="225" t="s">
        <v>11</v>
      </c>
      <c r="G623" s="48" t="s">
        <v>1293</v>
      </c>
      <c r="H623" s="49">
        <v>133902</v>
      </c>
      <c r="I623" s="197">
        <v>139258.08000000002</v>
      </c>
      <c r="J623" s="375">
        <f t="shared" si="18"/>
        <v>144828.40320000003</v>
      </c>
      <c r="K623" s="361">
        <f t="shared" si="17"/>
        <v>4.0000000000000036E-2</v>
      </c>
    </row>
    <row r="624" spans="1:11">
      <c r="A624" s="135">
        <v>620</v>
      </c>
      <c r="B624" s="48" t="s">
        <v>700</v>
      </c>
      <c r="C624" s="48" t="s">
        <v>1270</v>
      </c>
      <c r="D624" s="48" t="s">
        <v>101</v>
      </c>
      <c r="E624" s="226"/>
      <c r="F624" s="225" t="s">
        <v>11</v>
      </c>
      <c r="G624" s="48" t="s">
        <v>1294</v>
      </c>
      <c r="H624" s="49">
        <v>160722</v>
      </c>
      <c r="I624" s="197">
        <v>167150.88</v>
      </c>
      <c r="J624" s="375">
        <f t="shared" si="18"/>
        <v>173836.91520000002</v>
      </c>
      <c r="K624" s="361">
        <f t="shared" si="17"/>
        <v>4.0000000000000036E-2</v>
      </c>
    </row>
    <row r="625" spans="1:11">
      <c r="A625" s="132">
        <v>621</v>
      </c>
      <c r="B625" s="35" t="s">
        <v>700</v>
      </c>
      <c r="C625" s="35" t="s">
        <v>1270</v>
      </c>
      <c r="D625" s="35" t="s">
        <v>101</v>
      </c>
      <c r="E625" s="219">
        <v>3240055</v>
      </c>
      <c r="F625" s="217" t="s">
        <v>6</v>
      </c>
      <c r="G625" s="35" t="s">
        <v>1295</v>
      </c>
      <c r="H625" s="15">
        <v>16160</v>
      </c>
      <c r="I625" s="40">
        <v>16806.400000000001</v>
      </c>
      <c r="J625" s="375"/>
      <c r="K625" s="361">
        <f t="shared" si="17"/>
        <v>-1</v>
      </c>
    </row>
    <row r="626" spans="1:11">
      <c r="A626" s="135">
        <v>622</v>
      </c>
      <c r="B626" s="35" t="s">
        <v>700</v>
      </c>
      <c r="C626" s="35" t="s">
        <v>1270</v>
      </c>
      <c r="D626" s="35" t="s">
        <v>101</v>
      </c>
      <c r="E626" s="219">
        <v>3240056</v>
      </c>
      <c r="F626" s="217" t="s">
        <v>6</v>
      </c>
      <c r="G626" s="35" t="s">
        <v>1296</v>
      </c>
      <c r="H626" s="15">
        <v>16160</v>
      </c>
      <c r="I626" s="40">
        <v>16806.400000000001</v>
      </c>
      <c r="J626" s="375"/>
      <c r="K626" s="361">
        <f t="shared" si="17"/>
        <v>-1</v>
      </c>
    </row>
    <row r="627" spans="1:11">
      <c r="A627" s="132">
        <v>623</v>
      </c>
      <c r="B627" s="35" t="s">
        <v>700</v>
      </c>
      <c r="C627" s="35" t="s">
        <v>1270</v>
      </c>
      <c r="D627" s="35" t="s">
        <v>101</v>
      </c>
      <c r="E627" s="219">
        <v>2140143</v>
      </c>
      <c r="F627" s="144" t="s">
        <v>122</v>
      </c>
      <c r="G627" s="35" t="s">
        <v>1284</v>
      </c>
      <c r="H627" s="15">
        <v>22090</v>
      </c>
      <c r="I627" s="40">
        <v>22973.600000000002</v>
      </c>
      <c r="J627" s="375"/>
      <c r="K627" s="361">
        <f t="shared" si="17"/>
        <v>-1</v>
      </c>
    </row>
    <row r="628" spans="1:11">
      <c r="A628" s="135">
        <v>624</v>
      </c>
      <c r="B628" s="35" t="s">
        <v>700</v>
      </c>
      <c r="C628" s="35" t="s">
        <v>1270</v>
      </c>
      <c r="D628" s="35" t="s">
        <v>101</v>
      </c>
      <c r="E628" s="219">
        <v>3240034</v>
      </c>
      <c r="F628" s="144" t="s">
        <v>122</v>
      </c>
      <c r="G628" s="35" t="s">
        <v>1285</v>
      </c>
      <c r="H628" s="15">
        <v>5390</v>
      </c>
      <c r="I628" s="40">
        <v>5605.6</v>
      </c>
      <c r="J628" s="375"/>
      <c r="K628" s="361">
        <f t="shared" si="17"/>
        <v>-1</v>
      </c>
    </row>
    <row r="629" spans="1:11">
      <c r="A629" s="132">
        <v>625</v>
      </c>
      <c r="B629" s="35" t="s">
        <v>700</v>
      </c>
      <c r="C629" s="35" t="s">
        <v>1270</v>
      </c>
      <c r="D629" s="35" t="s">
        <v>101</v>
      </c>
      <c r="E629" s="219" t="s">
        <v>1286</v>
      </c>
      <c r="F629" s="144" t="s">
        <v>122</v>
      </c>
      <c r="G629" s="35" t="s">
        <v>1287</v>
      </c>
      <c r="H629" s="15">
        <v>3960</v>
      </c>
      <c r="I629" s="40">
        <v>4118.4000000000005</v>
      </c>
      <c r="J629" s="375"/>
      <c r="K629" s="361">
        <f t="shared" si="17"/>
        <v>-1</v>
      </c>
    </row>
    <row r="630" spans="1:11">
      <c r="A630" s="135">
        <v>626</v>
      </c>
      <c r="B630" s="35" t="s">
        <v>700</v>
      </c>
      <c r="C630" s="35" t="s">
        <v>1270</v>
      </c>
      <c r="D630" s="35" t="s">
        <v>101</v>
      </c>
      <c r="E630" s="211">
        <v>3240010</v>
      </c>
      <c r="F630" s="144" t="s">
        <v>6</v>
      </c>
      <c r="G630" s="48" t="s">
        <v>149</v>
      </c>
      <c r="H630" s="197">
        <v>10270</v>
      </c>
      <c r="I630" s="197">
        <v>10680.800000000001</v>
      </c>
      <c r="J630" s="375"/>
      <c r="K630" s="361">
        <f t="shared" si="17"/>
        <v>-1</v>
      </c>
    </row>
    <row r="631" spans="1:11">
      <c r="A631" s="132">
        <v>627</v>
      </c>
      <c r="B631" s="35" t="s">
        <v>700</v>
      </c>
      <c r="C631" s="35" t="s">
        <v>1270</v>
      </c>
      <c r="D631" s="35" t="s">
        <v>101</v>
      </c>
      <c r="E631" s="211">
        <v>3240011</v>
      </c>
      <c r="F631" s="144" t="s">
        <v>6</v>
      </c>
      <c r="G631" s="48" t="s">
        <v>150</v>
      </c>
      <c r="H631" s="49">
        <v>11596</v>
      </c>
      <c r="I631" s="197">
        <v>12059.84</v>
      </c>
      <c r="J631" s="375"/>
      <c r="K631" s="361">
        <f t="shared" si="17"/>
        <v>-1</v>
      </c>
    </row>
    <row r="632" spans="1:11">
      <c r="A632" s="135">
        <v>628</v>
      </c>
      <c r="B632" s="35" t="s">
        <v>700</v>
      </c>
      <c r="C632" s="35" t="s">
        <v>1270</v>
      </c>
      <c r="D632" s="35" t="s">
        <v>101</v>
      </c>
      <c r="E632" s="211">
        <v>3240012</v>
      </c>
      <c r="F632" s="144" t="s">
        <v>6</v>
      </c>
      <c r="G632" s="48" t="s">
        <v>151</v>
      </c>
      <c r="H632" s="49">
        <v>12922</v>
      </c>
      <c r="I632" s="197">
        <v>13438.880000000001</v>
      </c>
      <c r="J632" s="375"/>
      <c r="K632" s="361">
        <f t="shared" si="17"/>
        <v>-1</v>
      </c>
    </row>
    <row r="633" spans="1:11">
      <c r="A633" s="132">
        <v>629</v>
      </c>
      <c r="B633" s="35" t="s">
        <v>700</v>
      </c>
      <c r="C633" s="35" t="s">
        <v>1270</v>
      </c>
      <c r="D633" s="35" t="s">
        <v>101</v>
      </c>
      <c r="E633" s="219">
        <v>3240037</v>
      </c>
      <c r="F633" s="144" t="s">
        <v>122</v>
      </c>
      <c r="G633" s="35" t="s">
        <v>1288</v>
      </c>
      <c r="H633" s="15">
        <v>4160</v>
      </c>
      <c r="I633" s="40">
        <v>4326.4000000000005</v>
      </c>
      <c r="J633" s="375"/>
      <c r="K633" s="361">
        <f t="shared" si="17"/>
        <v>-1</v>
      </c>
    </row>
    <row r="634" spans="1:11">
      <c r="A634" s="135">
        <v>630</v>
      </c>
      <c r="B634" s="35" t="s">
        <v>700</v>
      </c>
      <c r="C634" s="35" t="s">
        <v>1270</v>
      </c>
      <c r="D634" s="35" t="s">
        <v>101</v>
      </c>
      <c r="E634" s="219"/>
      <c r="F634" s="144" t="s">
        <v>6</v>
      </c>
      <c r="G634" s="35" t="s">
        <v>153</v>
      </c>
      <c r="H634" s="15">
        <v>14810</v>
      </c>
      <c r="I634" s="40">
        <v>15402.4</v>
      </c>
      <c r="J634" s="375"/>
      <c r="K634" s="361">
        <f t="shared" si="17"/>
        <v>-1</v>
      </c>
    </row>
    <row r="635" spans="1:11">
      <c r="A635" s="132">
        <v>631</v>
      </c>
      <c r="B635" s="35" t="s">
        <v>700</v>
      </c>
      <c r="C635" s="35" t="s">
        <v>1270</v>
      </c>
      <c r="D635" s="35" t="s">
        <v>101</v>
      </c>
      <c r="E635" s="219"/>
      <c r="F635" s="144" t="s">
        <v>6</v>
      </c>
      <c r="G635" s="35" t="s">
        <v>154</v>
      </c>
      <c r="H635" s="15">
        <v>9940</v>
      </c>
      <c r="I635" s="40">
        <v>10337.6</v>
      </c>
      <c r="J635" s="375"/>
      <c r="K635" s="361">
        <f t="shared" si="17"/>
        <v>-1</v>
      </c>
    </row>
    <row r="636" spans="1:11">
      <c r="A636" s="135">
        <v>632</v>
      </c>
      <c r="B636" s="35" t="s">
        <v>700</v>
      </c>
      <c r="C636" s="35" t="s">
        <v>1270</v>
      </c>
      <c r="D636" s="35" t="s">
        <v>101</v>
      </c>
      <c r="E636" s="219">
        <v>99445</v>
      </c>
      <c r="F636" s="144" t="s">
        <v>6</v>
      </c>
      <c r="G636" s="35" t="s">
        <v>167</v>
      </c>
      <c r="H636" s="15">
        <v>11300</v>
      </c>
      <c r="I636" s="40">
        <v>11752</v>
      </c>
      <c r="J636" s="375"/>
      <c r="K636" s="361">
        <f t="shared" si="17"/>
        <v>-1</v>
      </c>
    </row>
    <row r="637" spans="1:11" ht="15.75" thickBot="1">
      <c r="A637" s="132">
        <v>633</v>
      </c>
      <c r="B637" s="36" t="s">
        <v>700</v>
      </c>
      <c r="C637" s="36" t="s">
        <v>1270</v>
      </c>
      <c r="D637" s="36" t="s">
        <v>101</v>
      </c>
      <c r="E637" s="227">
        <v>43607</v>
      </c>
      <c r="F637" s="150" t="s">
        <v>6</v>
      </c>
      <c r="G637" s="36" t="s">
        <v>168</v>
      </c>
      <c r="H637" s="19">
        <v>8700</v>
      </c>
      <c r="I637" s="197">
        <v>9048</v>
      </c>
      <c r="J637" s="375"/>
      <c r="K637" s="361">
        <f t="shared" si="17"/>
        <v>-1</v>
      </c>
    </row>
    <row r="638" spans="1:11">
      <c r="A638" s="132">
        <v>634</v>
      </c>
      <c r="B638" s="228" t="s">
        <v>700</v>
      </c>
      <c r="C638" s="229" t="s">
        <v>1297</v>
      </c>
      <c r="D638" s="229" t="s">
        <v>10</v>
      </c>
      <c r="E638" s="20">
        <v>1240010</v>
      </c>
      <c r="F638" s="21" t="s">
        <v>11</v>
      </c>
      <c r="G638" s="230" t="s">
        <v>1298</v>
      </c>
      <c r="H638" s="40">
        <v>171180</v>
      </c>
      <c r="I638" s="40">
        <v>178027.2</v>
      </c>
      <c r="J638" s="375">
        <f t="shared" si="18"/>
        <v>185148.28800000003</v>
      </c>
      <c r="K638" s="361">
        <f t="shared" si="17"/>
        <v>4.0000000000000036E-2</v>
      </c>
    </row>
    <row r="639" spans="1:11" ht="15.75" thickBot="1">
      <c r="A639" s="149">
        <v>635</v>
      </c>
      <c r="B639" s="231" t="s">
        <v>700</v>
      </c>
      <c r="C639" s="232" t="s">
        <v>1297</v>
      </c>
      <c r="D639" s="232" t="s">
        <v>10</v>
      </c>
      <c r="E639" s="233" t="s">
        <v>1233</v>
      </c>
      <c r="F639" s="18" t="s">
        <v>122</v>
      </c>
      <c r="G639" s="234" t="s">
        <v>1234</v>
      </c>
      <c r="H639" s="19">
        <v>8230</v>
      </c>
      <c r="I639" s="197">
        <v>8559.2000000000007</v>
      </c>
      <c r="J639" s="375"/>
      <c r="K639" s="361">
        <f t="shared" si="17"/>
        <v>-1</v>
      </c>
    </row>
    <row r="640" spans="1:11">
      <c r="A640" s="132">
        <v>636</v>
      </c>
      <c r="B640" s="35" t="s">
        <v>700</v>
      </c>
      <c r="C640" s="35" t="s">
        <v>1299</v>
      </c>
      <c r="D640" s="35" t="s">
        <v>10</v>
      </c>
      <c r="E640" s="235">
        <v>1220041</v>
      </c>
      <c r="F640" s="224" t="s">
        <v>11</v>
      </c>
      <c r="G640" s="35" t="s">
        <v>1300</v>
      </c>
      <c r="H640" s="15">
        <v>79740</v>
      </c>
      <c r="I640" s="40">
        <v>82929.600000000006</v>
      </c>
      <c r="J640" s="375">
        <f t="shared" si="18"/>
        <v>86246.784000000014</v>
      </c>
      <c r="K640" s="361">
        <f t="shared" si="17"/>
        <v>4.0000000000000036E-2</v>
      </c>
    </row>
    <row r="641" spans="1:11">
      <c r="A641" s="135">
        <v>637</v>
      </c>
      <c r="B641" s="48" t="s">
        <v>700</v>
      </c>
      <c r="C641" s="48" t="s">
        <v>1299</v>
      </c>
      <c r="D641" s="48" t="s">
        <v>10</v>
      </c>
      <c r="E641" s="236">
        <v>1220042</v>
      </c>
      <c r="F641" s="225" t="s">
        <v>11</v>
      </c>
      <c r="G641" s="48" t="s">
        <v>1301</v>
      </c>
      <c r="H641" s="49">
        <v>87516</v>
      </c>
      <c r="I641" s="197">
        <v>91016.639999999999</v>
      </c>
      <c r="J641" s="375">
        <f t="shared" si="18"/>
        <v>94657.305600000007</v>
      </c>
      <c r="K641" s="361">
        <f t="shared" si="17"/>
        <v>4.0000000000000036E-2</v>
      </c>
    </row>
    <row r="642" spans="1:11">
      <c r="A642" s="132">
        <v>638</v>
      </c>
      <c r="B642" s="48" t="s">
        <v>700</v>
      </c>
      <c r="C642" s="48" t="s">
        <v>1299</v>
      </c>
      <c r="D642" s="48" t="s">
        <v>10</v>
      </c>
      <c r="E642" s="236">
        <v>1220043</v>
      </c>
      <c r="F642" s="225" t="s">
        <v>11</v>
      </c>
      <c r="G642" s="48" t="s">
        <v>1302</v>
      </c>
      <c r="H642" s="49">
        <v>95011.199999999997</v>
      </c>
      <c r="I642" s="197">
        <v>98811.648000000001</v>
      </c>
      <c r="J642" s="375">
        <f t="shared" si="18"/>
        <v>102764.11392</v>
      </c>
      <c r="K642" s="361">
        <f t="shared" si="17"/>
        <v>4.0000000000000036E-2</v>
      </c>
    </row>
    <row r="643" spans="1:11">
      <c r="A643" s="135">
        <v>639</v>
      </c>
      <c r="B643" s="48" t="s">
        <v>700</v>
      </c>
      <c r="C643" s="48" t="s">
        <v>1299</v>
      </c>
      <c r="D643" s="48" t="s">
        <v>10</v>
      </c>
      <c r="E643" s="236">
        <v>1220021</v>
      </c>
      <c r="F643" s="225" t="s">
        <v>11</v>
      </c>
      <c r="G643" s="48" t="s">
        <v>1303</v>
      </c>
      <c r="H643" s="49">
        <v>110984.40000000001</v>
      </c>
      <c r="I643" s="197">
        <v>115423.77600000001</v>
      </c>
      <c r="J643" s="375">
        <f t="shared" si="18"/>
        <v>120040.72704000001</v>
      </c>
      <c r="K643" s="361">
        <f t="shared" si="17"/>
        <v>4.0000000000000036E-2</v>
      </c>
    </row>
    <row r="644" spans="1:11">
      <c r="A644" s="132">
        <v>640</v>
      </c>
      <c r="B644" s="48" t="s">
        <v>700</v>
      </c>
      <c r="C644" s="48" t="s">
        <v>1299</v>
      </c>
      <c r="D644" s="48" t="s">
        <v>10</v>
      </c>
      <c r="E644" s="236">
        <v>1220044</v>
      </c>
      <c r="F644" s="225" t="s">
        <v>11</v>
      </c>
      <c r="G644" s="48" t="s">
        <v>1304</v>
      </c>
      <c r="H644" s="49">
        <v>93553.2</v>
      </c>
      <c r="I644" s="197">
        <v>97295.327999999994</v>
      </c>
      <c r="J644" s="375">
        <f t="shared" si="18"/>
        <v>101187.14112</v>
      </c>
      <c r="K644" s="361">
        <f t="shared" si="17"/>
        <v>4.0000000000000036E-2</v>
      </c>
    </row>
    <row r="645" spans="1:11">
      <c r="A645" s="135">
        <v>641</v>
      </c>
      <c r="B645" s="48" t="s">
        <v>700</v>
      </c>
      <c r="C645" s="48" t="s">
        <v>1299</v>
      </c>
      <c r="D645" s="48" t="s">
        <v>10</v>
      </c>
      <c r="E645" s="236">
        <v>1220045</v>
      </c>
      <c r="F645" s="225" t="s">
        <v>11</v>
      </c>
      <c r="G645" s="48" t="s">
        <v>1305</v>
      </c>
      <c r="H645" s="49">
        <v>103932</v>
      </c>
      <c r="I645" s="197">
        <v>108089.28</v>
      </c>
      <c r="J645" s="375">
        <f t="shared" si="18"/>
        <v>112412.8512</v>
      </c>
      <c r="K645" s="361">
        <f t="shared" si="17"/>
        <v>4.0000000000000036E-2</v>
      </c>
    </row>
    <row r="646" spans="1:11">
      <c r="A646" s="132">
        <v>642</v>
      </c>
      <c r="B646" s="48" t="s">
        <v>700</v>
      </c>
      <c r="C646" s="48" t="s">
        <v>1299</v>
      </c>
      <c r="D646" s="48" t="s">
        <v>10</v>
      </c>
      <c r="E646" s="236">
        <v>1220046</v>
      </c>
      <c r="F646" s="225" t="s">
        <v>11</v>
      </c>
      <c r="G646" s="48" t="s">
        <v>1306</v>
      </c>
      <c r="H646" s="49">
        <v>114116.40000000001</v>
      </c>
      <c r="I646" s="197">
        <v>118681.05600000001</v>
      </c>
      <c r="J646" s="375">
        <f t="shared" ref="J646:J695" si="19">I646*1.04</f>
        <v>123428.29824000002</v>
      </c>
      <c r="K646" s="361">
        <f t="shared" ref="K646:K695" si="20">J646/I646-1</f>
        <v>4.0000000000000036E-2</v>
      </c>
    </row>
    <row r="647" spans="1:11">
      <c r="A647" s="135">
        <v>643</v>
      </c>
      <c r="B647" s="48" t="s">
        <v>700</v>
      </c>
      <c r="C647" s="48" t="s">
        <v>1299</v>
      </c>
      <c r="D647" s="48" t="s">
        <v>10</v>
      </c>
      <c r="E647" s="236">
        <v>1220022</v>
      </c>
      <c r="F647" s="225" t="s">
        <v>11</v>
      </c>
      <c r="G647" s="48" t="s">
        <v>1307</v>
      </c>
      <c r="H647" s="49">
        <v>128394</v>
      </c>
      <c r="I647" s="197">
        <v>133529.76</v>
      </c>
      <c r="J647" s="375">
        <f t="shared" si="19"/>
        <v>138870.9504</v>
      </c>
      <c r="K647" s="361">
        <f t="shared" si="20"/>
        <v>4.0000000000000036E-2</v>
      </c>
    </row>
    <row r="648" spans="1:11">
      <c r="A648" s="132">
        <v>644</v>
      </c>
      <c r="B648" s="48" t="s">
        <v>700</v>
      </c>
      <c r="C648" s="48" t="s">
        <v>1299</v>
      </c>
      <c r="D648" s="48" t="s">
        <v>10</v>
      </c>
      <c r="E648" s="236">
        <v>1220047</v>
      </c>
      <c r="F648" s="225" t="s">
        <v>11</v>
      </c>
      <c r="G648" s="48" t="s">
        <v>1308</v>
      </c>
      <c r="H648" s="49">
        <v>100314</v>
      </c>
      <c r="I648" s="197">
        <v>104326.56</v>
      </c>
      <c r="J648" s="375">
        <f t="shared" si="19"/>
        <v>108499.62240000001</v>
      </c>
      <c r="K648" s="361">
        <f t="shared" si="20"/>
        <v>4.0000000000000036E-2</v>
      </c>
    </row>
    <row r="649" spans="1:11">
      <c r="A649" s="135">
        <v>645</v>
      </c>
      <c r="B649" s="48" t="s">
        <v>700</v>
      </c>
      <c r="C649" s="48" t="s">
        <v>1299</v>
      </c>
      <c r="D649" s="48" t="s">
        <v>10</v>
      </c>
      <c r="E649" s="236">
        <v>1220048</v>
      </c>
      <c r="F649" s="225" t="s">
        <v>11</v>
      </c>
      <c r="G649" s="48" t="s">
        <v>1309</v>
      </c>
      <c r="H649" s="49">
        <v>113652</v>
      </c>
      <c r="I649" s="197">
        <v>118198.08</v>
      </c>
      <c r="J649" s="375">
        <f t="shared" si="19"/>
        <v>122926.00320000001</v>
      </c>
      <c r="K649" s="361">
        <f t="shared" si="20"/>
        <v>4.0000000000000036E-2</v>
      </c>
    </row>
    <row r="650" spans="1:11">
      <c r="A650" s="132">
        <v>646</v>
      </c>
      <c r="B650" s="48" t="s">
        <v>700</v>
      </c>
      <c r="C650" s="48" t="s">
        <v>1299</v>
      </c>
      <c r="D650" s="48" t="s">
        <v>10</v>
      </c>
      <c r="E650" s="236">
        <v>1220049</v>
      </c>
      <c r="F650" s="225" t="s">
        <v>11</v>
      </c>
      <c r="G650" s="48" t="s">
        <v>1310</v>
      </c>
      <c r="H650" s="49">
        <v>126720</v>
      </c>
      <c r="I650" s="197">
        <v>131788.80000000002</v>
      </c>
      <c r="J650" s="375">
        <f t="shared" si="19"/>
        <v>137060.35200000001</v>
      </c>
      <c r="K650" s="361">
        <f t="shared" si="20"/>
        <v>4.0000000000000036E-2</v>
      </c>
    </row>
    <row r="651" spans="1:11">
      <c r="A651" s="135">
        <v>647</v>
      </c>
      <c r="B651" s="48" t="s">
        <v>700</v>
      </c>
      <c r="C651" s="48" t="s">
        <v>1299</v>
      </c>
      <c r="D651" s="48" t="s">
        <v>10</v>
      </c>
      <c r="E651" s="236">
        <v>1220030</v>
      </c>
      <c r="F651" s="225" t="s">
        <v>11</v>
      </c>
      <c r="G651" s="48" t="s">
        <v>1311</v>
      </c>
      <c r="H651" s="49">
        <v>138567.6</v>
      </c>
      <c r="I651" s="197">
        <v>144110.304</v>
      </c>
      <c r="J651" s="375">
        <f t="shared" si="19"/>
        <v>149874.71616000001</v>
      </c>
      <c r="K651" s="361">
        <f t="shared" si="20"/>
        <v>4.0000000000000036E-2</v>
      </c>
    </row>
    <row r="652" spans="1:11">
      <c r="A652" s="132">
        <v>648</v>
      </c>
      <c r="B652" s="48" t="s">
        <v>700</v>
      </c>
      <c r="C652" s="48" t="s">
        <v>1299</v>
      </c>
      <c r="D652" s="48" t="s">
        <v>10</v>
      </c>
      <c r="E652" s="236">
        <v>1220104</v>
      </c>
      <c r="F652" s="225" t="s">
        <v>11</v>
      </c>
      <c r="G652" s="48" t="s">
        <v>1312</v>
      </c>
      <c r="H652" s="49">
        <v>97905.600000000006</v>
      </c>
      <c r="I652" s="197">
        <v>101821.82400000001</v>
      </c>
      <c r="J652" s="375">
        <f t="shared" si="19"/>
        <v>105894.69696000002</v>
      </c>
      <c r="K652" s="361">
        <f t="shared" si="20"/>
        <v>4.0000000000000036E-2</v>
      </c>
    </row>
    <row r="653" spans="1:11">
      <c r="A653" s="135">
        <v>649</v>
      </c>
      <c r="B653" s="48" t="s">
        <v>700</v>
      </c>
      <c r="C653" s="48" t="s">
        <v>1299</v>
      </c>
      <c r="D653" s="48" t="s">
        <v>10</v>
      </c>
      <c r="E653" s="236">
        <v>1220099</v>
      </c>
      <c r="F653" s="225" t="s">
        <v>11</v>
      </c>
      <c r="G653" s="48" t="s">
        <v>1313</v>
      </c>
      <c r="H653" s="49">
        <v>107118</v>
      </c>
      <c r="I653" s="197">
        <v>111402.72</v>
      </c>
      <c r="J653" s="375">
        <f t="shared" si="19"/>
        <v>115858.8288</v>
      </c>
      <c r="K653" s="361">
        <f t="shared" si="20"/>
        <v>4.0000000000000036E-2</v>
      </c>
    </row>
    <row r="654" spans="1:11">
      <c r="A654" s="132">
        <v>650</v>
      </c>
      <c r="B654" s="48" t="s">
        <v>700</v>
      </c>
      <c r="C654" s="48" t="s">
        <v>1299</v>
      </c>
      <c r="D654" s="48" t="s">
        <v>10</v>
      </c>
      <c r="E654" s="236">
        <v>1280068</v>
      </c>
      <c r="F654" s="225" t="s">
        <v>11</v>
      </c>
      <c r="G654" s="48" t="s">
        <v>1314</v>
      </c>
      <c r="H654" s="49">
        <v>179262</v>
      </c>
      <c r="I654" s="197">
        <v>186432.48</v>
      </c>
      <c r="J654" s="375">
        <f t="shared" si="19"/>
        <v>193889.77920000002</v>
      </c>
      <c r="K654" s="361">
        <f t="shared" si="20"/>
        <v>4.0000000000000036E-2</v>
      </c>
    </row>
    <row r="655" spans="1:11" ht="15.75" thickBot="1">
      <c r="A655" s="135">
        <v>651</v>
      </c>
      <c r="B655" s="188" t="s">
        <v>700</v>
      </c>
      <c r="C655" s="188" t="s">
        <v>1299</v>
      </c>
      <c r="D655" s="188" t="s">
        <v>10</v>
      </c>
      <c r="E655" s="237">
        <v>1220071</v>
      </c>
      <c r="F655" s="238" t="s">
        <v>11</v>
      </c>
      <c r="G655" s="188" t="s">
        <v>1315</v>
      </c>
      <c r="H655" s="191">
        <v>172965.6</v>
      </c>
      <c r="I655" s="197">
        <v>179884.22400000002</v>
      </c>
      <c r="J655" s="375">
        <f t="shared" si="19"/>
        <v>187079.59296000001</v>
      </c>
      <c r="K655" s="361">
        <f t="shared" si="20"/>
        <v>4.0000000000000036E-2</v>
      </c>
    </row>
    <row r="656" spans="1:11" ht="15.75" thickTop="1">
      <c r="A656" s="132">
        <v>652</v>
      </c>
      <c r="B656" s="195" t="s">
        <v>700</v>
      </c>
      <c r="C656" s="195" t="s">
        <v>1299</v>
      </c>
      <c r="D656" s="195" t="s">
        <v>10</v>
      </c>
      <c r="E656" s="236">
        <v>1220050</v>
      </c>
      <c r="F656" s="239" t="s">
        <v>11</v>
      </c>
      <c r="G656" s="195" t="s">
        <v>1316</v>
      </c>
      <c r="H656" s="197">
        <v>83340</v>
      </c>
      <c r="I656" s="197">
        <v>86673.600000000006</v>
      </c>
      <c r="J656" s="375">
        <f t="shared" si="19"/>
        <v>90140.544000000009</v>
      </c>
      <c r="K656" s="361">
        <f t="shared" si="20"/>
        <v>4.0000000000000036E-2</v>
      </c>
    </row>
    <row r="657" spans="1:11">
      <c r="A657" s="135">
        <v>653</v>
      </c>
      <c r="B657" s="48" t="s">
        <v>700</v>
      </c>
      <c r="C657" s="48" t="s">
        <v>1299</v>
      </c>
      <c r="D657" s="48" t="s">
        <v>10</v>
      </c>
      <c r="E657" s="236">
        <v>1220051</v>
      </c>
      <c r="F657" s="225" t="s">
        <v>11</v>
      </c>
      <c r="G657" s="48" t="s">
        <v>1317</v>
      </c>
      <c r="H657" s="49">
        <v>87454.8</v>
      </c>
      <c r="I657" s="197">
        <v>90952.992000000013</v>
      </c>
      <c r="J657" s="375">
        <f t="shared" si="19"/>
        <v>94591.111680000016</v>
      </c>
      <c r="K657" s="361">
        <f t="shared" si="20"/>
        <v>4.0000000000000036E-2</v>
      </c>
    </row>
    <row r="658" spans="1:11">
      <c r="A658" s="132">
        <v>654</v>
      </c>
      <c r="B658" s="48" t="s">
        <v>700</v>
      </c>
      <c r="C658" s="48" t="s">
        <v>1299</v>
      </c>
      <c r="D658" s="48" t="s">
        <v>10</v>
      </c>
      <c r="E658" s="236">
        <v>1220052</v>
      </c>
      <c r="F658" s="225" t="s">
        <v>11</v>
      </c>
      <c r="G658" s="48" t="s">
        <v>1318</v>
      </c>
      <c r="H658" s="49">
        <v>96386.400000000009</v>
      </c>
      <c r="I658" s="197">
        <v>100241.85600000001</v>
      </c>
      <c r="J658" s="375">
        <f t="shared" si="19"/>
        <v>104251.53024000002</v>
      </c>
      <c r="K658" s="361">
        <f t="shared" si="20"/>
        <v>4.0000000000000036E-2</v>
      </c>
    </row>
    <row r="659" spans="1:11">
      <c r="A659" s="135">
        <v>655</v>
      </c>
      <c r="B659" s="48" t="s">
        <v>700</v>
      </c>
      <c r="C659" s="48" t="s">
        <v>1299</v>
      </c>
      <c r="D659" s="48" t="s">
        <v>10</v>
      </c>
      <c r="E659" s="236">
        <v>1220053</v>
      </c>
      <c r="F659" s="225" t="s">
        <v>11</v>
      </c>
      <c r="G659" s="48" t="s">
        <v>1319</v>
      </c>
      <c r="H659" s="49">
        <v>112402.8</v>
      </c>
      <c r="I659" s="197">
        <v>116898.91200000001</v>
      </c>
      <c r="J659" s="375">
        <f t="shared" si="19"/>
        <v>121574.86848000002</v>
      </c>
      <c r="K659" s="361">
        <f t="shared" si="20"/>
        <v>4.0000000000000036E-2</v>
      </c>
    </row>
    <row r="660" spans="1:11">
      <c r="A660" s="132">
        <v>656</v>
      </c>
      <c r="B660" s="48" t="s">
        <v>700</v>
      </c>
      <c r="C660" s="48" t="s">
        <v>1299</v>
      </c>
      <c r="D660" s="48" t="s">
        <v>10</v>
      </c>
      <c r="E660" s="236">
        <v>1220054</v>
      </c>
      <c r="F660" s="225" t="s">
        <v>11</v>
      </c>
      <c r="G660" s="48" t="s">
        <v>1320</v>
      </c>
      <c r="H660" s="49">
        <v>100263.6</v>
      </c>
      <c r="I660" s="197">
        <v>104274.14400000001</v>
      </c>
      <c r="J660" s="375">
        <f t="shared" si="19"/>
        <v>108445.10976000002</v>
      </c>
      <c r="K660" s="361">
        <f t="shared" si="20"/>
        <v>4.0000000000000036E-2</v>
      </c>
    </row>
    <row r="661" spans="1:11">
      <c r="A661" s="135">
        <v>657</v>
      </c>
      <c r="B661" s="48" t="s">
        <v>700</v>
      </c>
      <c r="C661" s="48" t="s">
        <v>1299</v>
      </c>
      <c r="D661" s="48" t="s">
        <v>10</v>
      </c>
      <c r="E661" s="236">
        <v>1220055</v>
      </c>
      <c r="F661" s="225" t="s">
        <v>11</v>
      </c>
      <c r="G661" s="48" t="s">
        <v>1321</v>
      </c>
      <c r="H661" s="49">
        <v>106084.8</v>
      </c>
      <c r="I661" s="197">
        <v>110328.19200000001</v>
      </c>
      <c r="J661" s="375">
        <f t="shared" si="19"/>
        <v>114741.31968000002</v>
      </c>
      <c r="K661" s="361">
        <f t="shared" si="20"/>
        <v>4.0000000000000036E-2</v>
      </c>
    </row>
    <row r="662" spans="1:11">
      <c r="A662" s="132">
        <v>658</v>
      </c>
      <c r="B662" s="48" t="s">
        <v>700</v>
      </c>
      <c r="C662" s="48" t="s">
        <v>1299</v>
      </c>
      <c r="D662" s="48" t="s">
        <v>10</v>
      </c>
      <c r="E662" s="236">
        <v>1220070</v>
      </c>
      <c r="F662" s="225" t="s">
        <v>11</v>
      </c>
      <c r="G662" s="48" t="s">
        <v>1322</v>
      </c>
      <c r="H662" s="49">
        <v>117738</v>
      </c>
      <c r="I662" s="197">
        <v>122447.52</v>
      </c>
      <c r="J662" s="375">
        <f t="shared" si="19"/>
        <v>127345.42080000001</v>
      </c>
      <c r="K662" s="361">
        <f t="shared" si="20"/>
        <v>4.0000000000000036E-2</v>
      </c>
    </row>
    <row r="663" spans="1:11">
      <c r="A663" s="135">
        <v>659</v>
      </c>
      <c r="B663" s="48" t="s">
        <v>700</v>
      </c>
      <c r="C663" s="48" t="s">
        <v>1299</v>
      </c>
      <c r="D663" s="48" t="s">
        <v>10</v>
      </c>
      <c r="E663" s="236">
        <v>1220072</v>
      </c>
      <c r="F663" s="225" t="s">
        <v>11</v>
      </c>
      <c r="G663" s="48" t="s">
        <v>1323</v>
      </c>
      <c r="H663" s="49">
        <v>134186.4</v>
      </c>
      <c r="I663" s="197">
        <v>139553.856</v>
      </c>
      <c r="J663" s="375">
        <f t="shared" si="19"/>
        <v>145136.01024</v>
      </c>
      <c r="K663" s="361">
        <f t="shared" si="20"/>
        <v>4.0000000000000036E-2</v>
      </c>
    </row>
    <row r="664" spans="1:11">
      <c r="A664" s="132">
        <v>660</v>
      </c>
      <c r="B664" s="48" t="s">
        <v>700</v>
      </c>
      <c r="C664" s="48" t="s">
        <v>1299</v>
      </c>
      <c r="D664" s="48" t="s">
        <v>10</v>
      </c>
      <c r="E664" s="236">
        <v>1220056</v>
      </c>
      <c r="F664" s="225" t="s">
        <v>11</v>
      </c>
      <c r="G664" s="48" t="s">
        <v>1324</v>
      </c>
      <c r="H664" s="49">
        <v>109497.60000000001</v>
      </c>
      <c r="I664" s="197">
        <v>113877.50400000002</v>
      </c>
      <c r="J664" s="375">
        <f t="shared" si="19"/>
        <v>118432.60416000002</v>
      </c>
      <c r="K664" s="361">
        <f t="shared" si="20"/>
        <v>4.0000000000000036E-2</v>
      </c>
    </row>
    <row r="665" spans="1:11">
      <c r="A665" s="135">
        <v>661</v>
      </c>
      <c r="B665" s="48" t="s">
        <v>700</v>
      </c>
      <c r="C665" s="48" t="s">
        <v>1299</v>
      </c>
      <c r="D665" s="48" t="s">
        <v>10</v>
      </c>
      <c r="E665" s="236">
        <v>1220057</v>
      </c>
      <c r="F665" s="225" t="s">
        <v>11</v>
      </c>
      <c r="G665" s="48" t="s">
        <v>1325</v>
      </c>
      <c r="H665" s="49">
        <v>116755.2</v>
      </c>
      <c r="I665" s="197">
        <v>121425.408</v>
      </c>
      <c r="J665" s="375">
        <f t="shared" si="19"/>
        <v>126282.42432000001</v>
      </c>
      <c r="K665" s="361">
        <f t="shared" si="20"/>
        <v>4.0000000000000036E-2</v>
      </c>
    </row>
    <row r="666" spans="1:11">
      <c r="A666" s="132">
        <v>662</v>
      </c>
      <c r="B666" s="48" t="s">
        <v>700</v>
      </c>
      <c r="C666" s="48" t="s">
        <v>1299</v>
      </c>
      <c r="D666" s="48" t="s">
        <v>10</v>
      </c>
      <c r="E666" s="236">
        <v>1220073</v>
      </c>
      <c r="F666" s="225" t="s">
        <v>11</v>
      </c>
      <c r="G666" s="48" t="s">
        <v>1326</v>
      </c>
      <c r="H666" s="49">
        <v>132285.6</v>
      </c>
      <c r="I666" s="197">
        <v>137577.024</v>
      </c>
      <c r="J666" s="375">
        <f t="shared" si="19"/>
        <v>143080.10496</v>
      </c>
      <c r="K666" s="361">
        <f t="shared" si="20"/>
        <v>4.0000000000000036E-2</v>
      </c>
    </row>
    <row r="667" spans="1:11">
      <c r="A667" s="135">
        <v>663</v>
      </c>
      <c r="B667" s="48" t="s">
        <v>700</v>
      </c>
      <c r="C667" s="48" t="s">
        <v>1299</v>
      </c>
      <c r="D667" s="48" t="s">
        <v>10</v>
      </c>
      <c r="E667" s="236">
        <v>1220058</v>
      </c>
      <c r="F667" s="225" t="s">
        <v>11</v>
      </c>
      <c r="G667" s="48" t="s">
        <v>1327</v>
      </c>
      <c r="H667" s="49">
        <v>145818</v>
      </c>
      <c r="I667" s="197">
        <v>151650.72</v>
      </c>
      <c r="J667" s="375">
        <f t="shared" si="19"/>
        <v>157716.7488</v>
      </c>
      <c r="K667" s="361">
        <f t="shared" si="20"/>
        <v>4.0000000000000036E-2</v>
      </c>
    </row>
    <row r="668" spans="1:11">
      <c r="A668" s="132">
        <v>664</v>
      </c>
      <c r="B668" s="48" t="s">
        <v>700</v>
      </c>
      <c r="C668" s="48" t="s">
        <v>1299</v>
      </c>
      <c r="D668" s="48" t="s">
        <v>10</v>
      </c>
      <c r="E668" s="236">
        <v>1220106</v>
      </c>
      <c r="F668" s="225" t="s">
        <v>11</v>
      </c>
      <c r="G668" s="48" t="s">
        <v>1328</v>
      </c>
      <c r="H668" s="49">
        <v>104119.2</v>
      </c>
      <c r="I668" s="197">
        <v>108283.96799999999</v>
      </c>
      <c r="J668" s="375">
        <f t="shared" si="19"/>
        <v>112615.32672</v>
      </c>
      <c r="K668" s="361">
        <f t="shared" si="20"/>
        <v>4.0000000000000036E-2</v>
      </c>
    </row>
    <row r="669" spans="1:11">
      <c r="A669" s="135">
        <v>665</v>
      </c>
      <c r="B669" s="48" t="s">
        <v>700</v>
      </c>
      <c r="C669" s="48" t="s">
        <v>1299</v>
      </c>
      <c r="D669" s="48" t="s">
        <v>10</v>
      </c>
      <c r="E669" s="236">
        <v>1220105</v>
      </c>
      <c r="F669" s="225" t="s">
        <v>11</v>
      </c>
      <c r="G669" s="48" t="s">
        <v>1329</v>
      </c>
      <c r="H669" s="49">
        <v>109108.8</v>
      </c>
      <c r="I669" s="197">
        <v>113473.152</v>
      </c>
      <c r="J669" s="375">
        <f t="shared" si="19"/>
        <v>118012.07808000001</v>
      </c>
      <c r="K669" s="361">
        <f t="shared" si="20"/>
        <v>4.0000000000000036E-2</v>
      </c>
    </row>
    <row r="670" spans="1:11">
      <c r="A670" s="132">
        <v>666</v>
      </c>
      <c r="B670" s="48" t="s">
        <v>700</v>
      </c>
      <c r="C670" s="48" t="s">
        <v>1299</v>
      </c>
      <c r="D670" s="48" t="s">
        <v>10</v>
      </c>
      <c r="E670" s="236">
        <v>1280061</v>
      </c>
      <c r="F670" s="225" t="s">
        <v>11</v>
      </c>
      <c r="G670" s="48" t="s">
        <v>1330</v>
      </c>
      <c r="H670" s="49">
        <v>188910</v>
      </c>
      <c r="I670" s="197">
        <v>196466.4</v>
      </c>
      <c r="J670" s="375">
        <f t="shared" si="19"/>
        <v>204325.05600000001</v>
      </c>
      <c r="K670" s="361">
        <f t="shared" si="20"/>
        <v>4.0000000000000036E-2</v>
      </c>
    </row>
    <row r="671" spans="1:11">
      <c r="A671" s="135">
        <v>667</v>
      </c>
      <c r="B671" s="48" t="s">
        <v>700</v>
      </c>
      <c r="C671" s="48" t="s">
        <v>1299</v>
      </c>
      <c r="D671" s="48" t="s">
        <v>10</v>
      </c>
      <c r="E671" s="236">
        <v>1220059</v>
      </c>
      <c r="F671" s="225" t="s">
        <v>11</v>
      </c>
      <c r="G671" s="48" t="s">
        <v>1331</v>
      </c>
      <c r="H671" s="49">
        <v>182138.4</v>
      </c>
      <c r="I671" s="197">
        <v>189423.93599999999</v>
      </c>
      <c r="J671" s="375">
        <f t="shared" si="19"/>
        <v>197000.89343999999</v>
      </c>
      <c r="K671" s="361">
        <f t="shared" si="20"/>
        <v>4.0000000000000036E-2</v>
      </c>
    </row>
    <row r="672" spans="1:11">
      <c r="A672" s="132">
        <v>668</v>
      </c>
      <c r="B672" s="48" t="s">
        <v>700</v>
      </c>
      <c r="C672" s="48" t="s">
        <v>1299</v>
      </c>
      <c r="D672" s="48" t="s">
        <v>10</v>
      </c>
      <c r="E672" s="236">
        <v>2220250</v>
      </c>
      <c r="F672" s="144" t="s">
        <v>122</v>
      </c>
      <c r="G672" s="48" t="s">
        <v>1332</v>
      </c>
      <c r="H672" s="49">
        <v>1880</v>
      </c>
      <c r="I672" s="197">
        <v>1955.2</v>
      </c>
      <c r="J672" s="375"/>
      <c r="K672" s="361">
        <f t="shared" si="20"/>
        <v>-1</v>
      </c>
    </row>
    <row r="673" spans="1:11">
      <c r="A673" s="135">
        <v>669</v>
      </c>
      <c r="B673" s="48" t="s">
        <v>700</v>
      </c>
      <c r="C673" s="48" t="s">
        <v>1299</v>
      </c>
      <c r="D673" s="48" t="s">
        <v>10</v>
      </c>
      <c r="E673" s="236">
        <v>2220251</v>
      </c>
      <c r="F673" s="144" t="s">
        <v>122</v>
      </c>
      <c r="G673" s="48" t="s">
        <v>1333</v>
      </c>
      <c r="H673" s="49">
        <v>2380</v>
      </c>
      <c r="I673" s="197">
        <v>2475.2000000000003</v>
      </c>
      <c r="J673" s="375"/>
      <c r="K673" s="361">
        <f t="shared" si="20"/>
        <v>-1</v>
      </c>
    </row>
    <row r="674" spans="1:11">
      <c r="A674" s="132">
        <v>670</v>
      </c>
      <c r="B674" s="48" t="s">
        <v>700</v>
      </c>
      <c r="C674" s="48" t="s">
        <v>1299</v>
      </c>
      <c r="D674" s="48" t="s">
        <v>10</v>
      </c>
      <c r="E674" s="236">
        <v>2220252</v>
      </c>
      <c r="F674" s="144" t="s">
        <v>122</v>
      </c>
      <c r="G674" s="48" t="s">
        <v>1334</v>
      </c>
      <c r="H674" s="49">
        <v>3100</v>
      </c>
      <c r="I674" s="197">
        <v>3224</v>
      </c>
      <c r="J674" s="375"/>
      <c r="K674" s="361">
        <f t="shared" si="20"/>
        <v>-1</v>
      </c>
    </row>
    <row r="675" spans="1:11">
      <c r="A675" s="135">
        <v>671</v>
      </c>
      <c r="B675" s="48" t="s">
        <v>700</v>
      </c>
      <c r="C675" s="48" t="s">
        <v>1299</v>
      </c>
      <c r="D675" s="48" t="s">
        <v>10</v>
      </c>
      <c r="E675" s="236">
        <v>2220253</v>
      </c>
      <c r="F675" s="144" t="s">
        <v>122</v>
      </c>
      <c r="G675" s="48" t="s">
        <v>1335</v>
      </c>
      <c r="H675" s="49">
        <v>3700</v>
      </c>
      <c r="I675" s="197">
        <v>3848</v>
      </c>
      <c r="J675" s="375"/>
      <c r="K675" s="361">
        <f t="shared" si="20"/>
        <v>-1</v>
      </c>
    </row>
    <row r="676" spans="1:11">
      <c r="A676" s="132">
        <v>672</v>
      </c>
      <c r="B676" s="48" t="s">
        <v>700</v>
      </c>
      <c r="C676" s="48" t="s">
        <v>1299</v>
      </c>
      <c r="D676" s="48" t="s">
        <v>10</v>
      </c>
      <c r="E676" s="236">
        <v>3220018</v>
      </c>
      <c r="F676" s="144" t="s">
        <v>122</v>
      </c>
      <c r="G676" s="48" t="s">
        <v>1336</v>
      </c>
      <c r="H676" s="49">
        <v>4720</v>
      </c>
      <c r="I676" s="197">
        <v>4908.8</v>
      </c>
      <c r="J676" s="375"/>
      <c r="K676" s="361">
        <f t="shared" si="20"/>
        <v>-1</v>
      </c>
    </row>
    <row r="677" spans="1:11">
      <c r="A677" s="135">
        <v>673</v>
      </c>
      <c r="B677" s="48" t="s">
        <v>700</v>
      </c>
      <c r="C677" s="48" t="s">
        <v>1299</v>
      </c>
      <c r="D677" s="48" t="s">
        <v>10</v>
      </c>
      <c r="E677" s="236">
        <v>3220017</v>
      </c>
      <c r="F677" s="144" t="s">
        <v>122</v>
      </c>
      <c r="G677" s="48" t="s">
        <v>1337</v>
      </c>
      <c r="H677" s="49">
        <v>5220</v>
      </c>
      <c r="I677" s="197">
        <v>5428.8</v>
      </c>
      <c r="J677" s="375"/>
      <c r="K677" s="361">
        <f t="shared" si="20"/>
        <v>-1</v>
      </c>
    </row>
    <row r="678" spans="1:11">
      <c r="A678" s="132">
        <v>674</v>
      </c>
      <c r="B678" s="48" t="s">
        <v>700</v>
      </c>
      <c r="C678" s="48" t="s">
        <v>1299</v>
      </c>
      <c r="D678" s="48" t="s">
        <v>10</v>
      </c>
      <c r="E678" s="236">
        <v>3220016</v>
      </c>
      <c r="F678" s="144" t="s">
        <v>122</v>
      </c>
      <c r="G678" s="48" t="s">
        <v>1338</v>
      </c>
      <c r="H678" s="49">
        <v>6950</v>
      </c>
      <c r="I678" s="197">
        <v>7228</v>
      </c>
      <c r="J678" s="375"/>
      <c r="K678" s="361">
        <f t="shared" si="20"/>
        <v>-1</v>
      </c>
    </row>
    <row r="679" spans="1:11">
      <c r="A679" s="135">
        <v>675</v>
      </c>
      <c r="B679" s="48" t="s">
        <v>700</v>
      </c>
      <c r="C679" s="48" t="s">
        <v>1299</v>
      </c>
      <c r="D679" s="48" t="s">
        <v>10</v>
      </c>
      <c r="E679" s="236">
        <v>3220015</v>
      </c>
      <c r="F679" s="144" t="s">
        <v>122</v>
      </c>
      <c r="G679" s="48" t="s">
        <v>1339</v>
      </c>
      <c r="H679" s="49">
        <v>7540</v>
      </c>
      <c r="I679" s="197">
        <v>7841.6</v>
      </c>
      <c r="J679" s="375"/>
      <c r="K679" s="361">
        <f t="shared" si="20"/>
        <v>-1</v>
      </c>
    </row>
    <row r="680" spans="1:11">
      <c r="A680" s="132">
        <v>676</v>
      </c>
      <c r="B680" s="48" t="s">
        <v>700</v>
      </c>
      <c r="C680" s="48" t="s">
        <v>1299</v>
      </c>
      <c r="D680" s="48" t="s">
        <v>10</v>
      </c>
      <c r="E680" s="236">
        <v>3220012</v>
      </c>
      <c r="F680" s="144" t="s">
        <v>122</v>
      </c>
      <c r="G680" s="48" t="s">
        <v>1340</v>
      </c>
      <c r="H680" s="49">
        <v>4660</v>
      </c>
      <c r="I680" s="197">
        <v>4846.4000000000005</v>
      </c>
      <c r="J680" s="375"/>
      <c r="K680" s="361">
        <f t="shared" si="20"/>
        <v>-1</v>
      </c>
    </row>
    <row r="681" spans="1:11">
      <c r="A681" s="135">
        <v>677</v>
      </c>
      <c r="B681" s="48" t="s">
        <v>700</v>
      </c>
      <c r="C681" s="48" t="s">
        <v>1299</v>
      </c>
      <c r="D681" s="48" t="s">
        <v>10</v>
      </c>
      <c r="E681" s="236">
        <v>3220011</v>
      </c>
      <c r="F681" s="144" t="s">
        <v>122</v>
      </c>
      <c r="G681" s="48" t="s">
        <v>1341</v>
      </c>
      <c r="H681" s="49">
        <v>4660</v>
      </c>
      <c r="I681" s="197">
        <v>4846.4000000000005</v>
      </c>
      <c r="J681" s="375"/>
      <c r="K681" s="361">
        <f t="shared" si="20"/>
        <v>-1</v>
      </c>
    </row>
    <row r="682" spans="1:11">
      <c r="A682" s="132">
        <v>678</v>
      </c>
      <c r="B682" s="48" t="s">
        <v>700</v>
      </c>
      <c r="C682" s="48" t="s">
        <v>1299</v>
      </c>
      <c r="D682" s="48" t="s">
        <v>10</v>
      </c>
      <c r="E682" s="236">
        <v>3220013</v>
      </c>
      <c r="F682" s="144" t="s">
        <v>122</v>
      </c>
      <c r="G682" s="48" t="s">
        <v>1342</v>
      </c>
      <c r="H682" s="49">
        <v>3220</v>
      </c>
      <c r="I682" s="197">
        <v>3348.8</v>
      </c>
      <c r="J682" s="375"/>
      <c r="K682" s="361">
        <f t="shared" si="20"/>
        <v>-1</v>
      </c>
    </row>
    <row r="683" spans="1:11">
      <c r="A683" s="135">
        <v>679</v>
      </c>
      <c r="B683" s="48" t="s">
        <v>700</v>
      </c>
      <c r="C683" s="48" t="s">
        <v>1299</v>
      </c>
      <c r="D683" s="48" t="s">
        <v>10</v>
      </c>
      <c r="E683" s="236">
        <v>3220006</v>
      </c>
      <c r="F683" s="144" t="s">
        <v>122</v>
      </c>
      <c r="G683" s="48" t="s">
        <v>1343</v>
      </c>
      <c r="H683" s="49">
        <v>1620</v>
      </c>
      <c r="I683" s="197">
        <v>1684.8</v>
      </c>
      <c r="J683" s="375"/>
      <c r="K683" s="361">
        <f t="shared" si="20"/>
        <v>-1</v>
      </c>
    </row>
    <row r="684" spans="1:11">
      <c r="A684" s="132">
        <v>680</v>
      </c>
      <c r="B684" s="48" t="s">
        <v>700</v>
      </c>
      <c r="C684" s="48" t="s">
        <v>1299</v>
      </c>
      <c r="D684" s="48" t="s">
        <v>10</v>
      </c>
      <c r="E684" s="236">
        <v>3220007</v>
      </c>
      <c r="F684" s="144" t="s">
        <v>122</v>
      </c>
      <c r="G684" s="48" t="s">
        <v>1344</v>
      </c>
      <c r="H684" s="49">
        <v>1790</v>
      </c>
      <c r="I684" s="197">
        <v>1861.6000000000001</v>
      </c>
      <c r="J684" s="375"/>
      <c r="K684" s="361">
        <f t="shared" si="20"/>
        <v>-1</v>
      </c>
    </row>
    <row r="685" spans="1:11">
      <c r="A685" s="135">
        <v>681</v>
      </c>
      <c r="B685" s="48" t="s">
        <v>700</v>
      </c>
      <c r="C685" s="48" t="s">
        <v>1299</v>
      </c>
      <c r="D685" s="48" t="s">
        <v>10</v>
      </c>
      <c r="E685" s="236">
        <v>3220008</v>
      </c>
      <c r="F685" s="144" t="s">
        <v>122</v>
      </c>
      <c r="G685" s="48" t="s">
        <v>1345</v>
      </c>
      <c r="H685" s="49">
        <v>1950</v>
      </c>
      <c r="I685" s="197">
        <v>2028</v>
      </c>
      <c r="J685" s="375"/>
      <c r="K685" s="361">
        <f t="shared" si="20"/>
        <v>-1</v>
      </c>
    </row>
    <row r="686" spans="1:11">
      <c r="A686" s="132">
        <v>682</v>
      </c>
      <c r="B686" s="48" t="s">
        <v>700</v>
      </c>
      <c r="C686" s="48" t="s">
        <v>1299</v>
      </c>
      <c r="D686" s="48" t="s">
        <v>10</v>
      </c>
      <c r="E686" s="236">
        <v>3220009</v>
      </c>
      <c r="F686" s="144" t="s">
        <v>122</v>
      </c>
      <c r="G686" s="48" t="s">
        <v>1346</v>
      </c>
      <c r="H686" s="49">
        <v>2120</v>
      </c>
      <c r="I686" s="197">
        <v>2204.8000000000002</v>
      </c>
      <c r="J686" s="375"/>
      <c r="K686" s="361">
        <f t="shared" si="20"/>
        <v>-1</v>
      </c>
    </row>
    <row r="687" spans="1:11">
      <c r="A687" s="135">
        <v>683</v>
      </c>
      <c r="B687" s="48" t="s">
        <v>700</v>
      </c>
      <c r="C687" s="48" t="s">
        <v>1299</v>
      </c>
      <c r="D687" s="48" t="s">
        <v>10</v>
      </c>
      <c r="E687" s="236">
        <v>3220113</v>
      </c>
      <c r="F687" s="144" t="s">
        <v>122</v>
      </c>
      <c r="G687" s="48" t="s">
        <v>1347</v>
      </c>
      <c r="H687" s="49">
        <v>7730</v>
      </c>
      <c r="I687" s="197">
        <v>8039.2000000000007</v>
      </c>
      <c r="J687" s="375"/>
      <c r="K687" s="361">
        <f t="shared" si="20"/>
        <v>-1</v>
      </c>
    </row>
    <row r="688" spans="1:11">
      <c r="A688" s="132">
        <v>684</v>
      </c>
      <c r="B688" s="48" t="s">
        <v>700</v>
      </c>
      <c r="C688" s="48" t="s">
        <v>1299</v>
      </c>
      <c r="D688" s="48" t="s">
        <v>10</v>
      </c>
      <c r="E688" s="236">
        <v>3220112</v>
      </c>
      <c r="F688" s="144" t="s">
        <v>122</v>
      </c>
      <c r="G688" s="48" t="s">
        <v>1348</v>
      </c>
      <c r="H688" s="49">
        <v>8280</v>
      </c>
      <c r="I688" s="197">
        <v>8611.2000000000007</v>
      </c>
      <c r="J688" s="375"/>
      <c r="K688" s="361">
        <f t="shared" si="20"/>
        <v>-1</v>
      </c>
    </row>
    <row r="689" spans="1:11">
      <c r="A689" s="135">
        <v>685</v>
      </c>
      <c r="B689" s="48" t="s">
        <v>700</v>
      </c>
      <c r="C689" s="48" t="s">
        <v>1299</v>
      </c>
      <c r="D689" s="48" t="s">
        <v>10</v>
      </c>
      <c r="E689" s="236">
        <v>3220111</v>
      </c>
      <c r="F689" s="144" t="s">
        <v>122</v>
      </c>
      <c r="G689" s="48" t="s">
        <v>1349</v>
      </c>
      <c r="H689" s="49">
        <v>10100</v>
      </c>
      <c r="I689" s="197">
        <v>10504</v>
      </c>
      <c r="J689" s="375"/>
      <c r="K689" s="361">
        <f t="shared" si="20"/>
        <v>-1</v>
      </c>
    </row>
    <row r="690" spans="1:11">
      <c r="A690" s="132">
        <v>686</v>
      </c>
      <c r="B690" s="48" t="s">
        <v>700</v>
      </c>
      <c r="C690" s="48" t="s">
        <v>1299</v>
      </c>
      <c r="D690" s="48" t="s">
        <v>10</v>
      </c>
      <c r="E690" s="236">
        <v>3220110</v>
      </c>
      <c r="F690" s="144" t="s">
        <v>122</v>
      </c>
      <c r="G690" s="48" t="s">
        <v>1350</v>
      </c>
      <c r="H690" s="49">
        <v>11090</v>
      </c>
      <c r="I690" s="197">
        <v>11533.6</v>
      </c>
      <c r="J690" s="375"/>
      <c r="K690" s="361">
        <f t="shared" si="20"/>
        <v>-1</v>
      </c>
    </row>
    <row r="691" spans="1:11">
      <c r="A691" s="135">
        <v>687</v>
      </c>
      <c r="B691" s="48" t="s">
        <v>700</v>
      </c>
      <c r="C691" s="48" t="s">
        <v>1299</v>
      </c>
      <c r="D691" s="48" t="s">
        <v>10</v>
      </c>
      <c r="E691" s="236">
        <v>3220117</v>
      </c>
      <c r="F691" s="144" t="s">
        <v>122</v>
      </c>
      <c r="G691" s="48" t="s">
        <v>1351</v>
      </c>
      <c r="H691" s="49">
        <v>8700</v>
      </c>
      <c r="I691" s="197">
        <v>9048</v>
      </c>
      <c r="J691" s="375"/>
      <c r="K691" s="361">
        <f t="shared" si="20"/>
        <v>-1</v>
      </c>
    </row>
    <row r="692" spans="1:11">
      <c r="A692" s="132">
        <v>688</v>
      </c>
      <c r="B692" s="48" t="s">
        <v>700</v>
      </c>
      <c r="C692" s="48" t="s">
        <v>1299</v>
      </c>
      <c r="D692" s="48" t="s">
        <v>10</v>
      </c>
      <c r="E692" s="236">
        <v>3220116</v>
      </c>
      <c r="F692" s="144" t="s">
        <v>122</v>
      </c>
      <c r="G692" s="48" t="s">
        <v>1352</v>
      </c>
      <c r="H692" s="49">
        <v>9790</v>
      </c>
      <c r="I692" s="197">
        <v>10181.6</v>
      </c>
      <c r="J692" s="375"/>
      <c r="K692" s="361">
        <f t="shared" si="20"/>
        <v>-1</v>
      </c>
    </row>
    <row r="693" spans="1:11">
      <c r="A693" s="135">
        <v>689</v>
      </c>
      <c r="B693" s="48" t="s">
        <v>700</v>
      </c>
      <c r="C693" s="48" t="s">
        <v>1299</v>
      </c>
      <c r="D693" s="48" t="s">
        <v>10</v>
      </c>
      <c r="E693" s="236">
        <v>3220115</v>
      </c>
      <c r="F693" s="144" t="s">
        <v>122</v>
      </c>
      <c r="G693" s="48" t="s">
        <v>1353</v>
      </c>
      <c r="H693" s="49">
        <v>11330</v>
      </c>
      <c r="I693" s="197">
        <v>11783.2</v>
      </c>
      <c r="J693" s="375"/>
      <c r="K693" s="361">
        <f t="shared" si="20"/>
        <v>-1</v>
      </c>
    </row>
    <row r="694" spans="1:11">
      <c r="A694" s="132">
        <v>690</v>
      </c>
      <c r="B694" s="48" t="s">
        <v>700</v>
      </c>
      <c r="C694" s="48" t="s">
        <v>1299</v>
      </c>
      <c r="D694" s="48" t="s">
        <v>10</v>
      </c>
      <c r="E694" s="236">
        <v>3220114</v>
      </c>
      <c r="F694" s="144" t="s">
        <v>122</v>
      </c>
      <c r="G694" s="48" t="s">
        <v>1354</v>
      </c>
      <c r="H694" s="49">
        <v>12980</v>
      </c>
      <c r="I694" s="197">
        <v>13499.2</v>
      </c>
      <c r="J694" s="375"/>
      <c r="K694" s="361">
        <f t="shared" si="20"/>
        <v>-1</v>
      </c>
    </row>
    <row r="695" spans="1:11" ht="15.75" thickBot="1">
      <c r="A695" s="149">
        <v>691</v>
      </c>
      <c r="B695" s="36" t="s">
        <v>700</v>
      </c>
      <c r="C695" s="36" t="s">
        <v>1299</v>
      </c>
      <c r="D695" s="36" t="s">
        <v>10</v>
      </c>
      <c r="E695" s="240">
        <v>3220010</v>
      </c>
      <c r="F695" s="150" t="s">
        <v>122</v>
      </c>
      <c r="G695" s="36" t="s">
        <v>1355</v>
      </c>
      <c r="H695" s="19">
        <v>4380</v>
      </c>
      <c r="I695" s="197">
        <v>4555.2</v>
      </c>
      <c r="J695" s="375"/>
      <c r="K695" s="361">
        <f t="shared" si="20"/>
        <v>-1</v>
      </c>
    </row>
  </sheetData>
  <mergeCells count="1">
    <mergeCell ref="A1:G2"/>
  </mergeCells>
  <pageMargins left="0.31496062992125984" right="0.11811023622047245" top="0.15748031496062992" bottom="0.15748031496062992" header="0.31496062992125984" footer="0.31496062992125984"/>
  <pageSetup paperSize="9" scale="52" fitToHeight="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674"/>
  <sheetViews>
    <sheetView view="pageBreakPreview" zoomScale="80" zoomScaleSheetLayoutView="80" workbookViewId="0">
      <pane ySplit="4" topLeftCell="A5" activePane="bottomLeft" state="frozen"/>
      <selection pane="bottomLeft" activeCell="C5" sqref="C5"/>
    </sheetView>
  </sheetViews>
  <sheetFormatPr defaultColWidth="2.85546875" defaultRowHeight="20.25" customHeight="1" outlineLevelCol="1"/>
  <cols>
    <col min="1" max="1" width="5.140625" style="4" customWidth="1"/>
    <col min="2" max="2" width="9.7109375" style="2" customWidth="1"/>
    <col min="3" max="3" width="15.7109375" style="2" customWidth="1"/>
    <col min="4" max="4" width="19.28515625" style="2" customWidth="1"/>
    <col min="5" max="5" width="21" style="2" customWidth="1"/>
    <col min="6" max="6" width="18.28515625" style="2" bestFit="1" customWidth="1"/>
    <col min="7" max="7" width="56" style="2" customWidth="1"/>
    <col min="8" max="9" width="14.7109375" style="4" hidden="1" customWidth="1" outlineLevel="1"/>
    <col min="10" max="10" width="17.5703125" style="2" customWidth="1" collapsed="1"/>
    <col min="11" max="11" width="11.28515625" style="2" customWidth="1"/>
    <col min="12" max="22" width="8.5703125" style="2" customWidth="1"/>
    <col min="23" max="200" width="2.85546875" style="2"/>
    <col min="201" max="201" width="6.140625" style="2" customWidth="1"/>
    <col min="202" max="202" width="9" style="2" customWidth="1"/>
    <col min="203" max="203" width="14" style="2" customWidth="1"/>
    <col min="204" max="204" width="17.28515625" style="2" customWidth="1"/>
    <col min="205" max="205" width="25.7109375" style="2" customWidth="1"/>
    <col min="206" max="206" width="15.28515625" style="2" bestFit="1" customWidth="1"/>
    <col min="207" max="207" width="72.7109375" style="2" customWidth="1"/>
    <col min="208" max="208" width="12.5703125" style="2" customWidth="1"/>
    <col min="209" max="209" width="12" style="2" customWidth="1"/>
    <col min="210" max="210" width="11.7109375" style="2" customWidth="1"/>
    <col min="211" max="456" width="2.85546875" style="2"/>
    <col min="457" max="457" width="6.140625" style="2" customWidth="1"/>
    <col min="458" max="458" width="9" style="2" customWidth="1"/>
    <col min="459" max="459" width="14" style="2" customWidth="1"/>
    <col min="460" max="460" width="17.28515625" style="2" customWidth="1"/>
    <col min="461" max="461" width="25.7109375" style="2" customWidth="1"/>
    <col min="462" max="462" width="15.28515625" style="2" bestFit="1" customWidth="1"/>
    <col min="463" max="463" width="72.7109375" style="2" customWidth="1"/>
    <col min="464" max="464" width="12.5703125" style="2" customWidth="1"/>
    <col min="465" max="465" width="12" style="2" customWidth="1"/>
    <col min="466" max="466" width="11.7109375" style="2" customWidth="1"/>
    <col min="467" max="712" width="2.85546875" style="2"/>
    <col min="713" max="713" width="6.140625" style="2" customWidth="1"/>
    <col min="714" max="714" width="9" style="2" customWidth="1"/>
    <col min="715" max="715" width="14" style="2" customWidth="1"/>
    <col min="716" max="716" width="17.28515625" style="2" customWidth="1"/>
    <col min="717" max="717" width="25.7109375" style="2" customWidth="1"/>
    <col min="718" max="718" width="15.28515625" style="2" bestFit="1" customWidth="1"/>
    <col min="719" max="719" width="72.7109375" style="2" customWidth="1"/>
    <col min="720" max="720" width="12.5703125" style="2" customWidth="1"/>
    <col min="721" max="721" width="12" style="2" customWidth="1"/>
    <col min="722" max="722" width="11.7109375" style="2" customWidth="1"/>
    <col min="723" max="968" width="2.85546875" style="2"/>
    <col min="969" max="969" width="6.140625" style="2" customWidth="1"/>
    <col min="970" max="970" width="9" style="2" customWidth="1"/>
    <col min="971" max="971" width="14" style="2" customWidth="1"/>
    <col min="972" max="972" width="17.28515625" style="2" customWidth="1"/>
    <col min="973" max="973" width="25.7109375" style="2" customWidth="1"/>
    <col min="974" max="974" width="15.28515625" style="2" bestFit="1" customWidth="1"/>
    <col min="975" max="975" width="72.7109375" style="2" customWidth="1"/>
    <col min="976" max="976" width="12.5703125" style="2" customWidth="1"/>
    <col min="977" max="977" width="12" style="2" customWidth="1"/>
    <col min="978" max="978" width="11.7109375" style="2" customWidth="1"/>
    <col min="979" max="1224" width="2.85546875" style="2"/>
    <col min="1225" max="1225" width="6.140625" style="2" customWidth="1"/>
    <col min="1226" max="1226" width="9" style="2" customWidth="1"/>
    <col min="1227" max="1227" width="14" style="2" customWidth="1"/>
    <col min="1228" max="1228" width="17.28515625" style="2" customWidth="1"/>
    <col min="1229" max="1229" width="25.7109375" style="2" customWidth="1"/>
    <col min="1230" max="1230" width="15.28515625" style="2" bestFit="1" customWidth="1"/>
    <col min="1231" max="1231" width="72.7109375" style="2" customWidth="1"/>
    <col min="1232" max="1232" width="12.5703125" style="2" customWidth="1"/>
    <col min="1233" max="1233" width="12" style="2" customWidth="1"/>
    <col min="1234" max="1234" width="11.7109375" style="2" customWidth="1"/>
    <col min="1235" max="1480" width="2.85546875" style="2"/>
    <col min="1481" max="1481" width="6.140625" style="2" customWidth="1"/>
    <col min="1482" max="1482" width="9" style="2" customWidth="1"/>
    <col min="1483" max="1483" width="14" style="2" customWidth="1"/>
    <col min="1484" max="1484" width="17.28515625" style="2" customWidth="1"/>
    <col min="1485" max="1485" width="25.7109375" style="2" customWidth="1"/>
    <col min="1486" max="1486" width="15.28515625" style="2" bestFit="1" customWidth="1"/>
    <col min="1487" max="1487" width="72.7109375" style="2" customWidth="1"/>
    <col min="1488" max="1488" width="12.5703125" style="2" customWidth="1"/>
    <col min="1489" max="1489" width="12" style="2" customWidth="1"/>
    <col min="1490" max="1490" width="11.7109375" style="2" customWidth="1"/>
    <col min="1491" max="1736" width="2.85546875" style="2"/>
    <col min="1737" max="1737" width="6.140625" style="2" customWidth="1"/>
    <col min="1738" max="1738" width="9" style="2" customWidth="1"/>
    <col min="1739" max="1739" width="14" style="2" customWidth="1"/>
    <col min="1740" max="1740" width="17.28515625" style="2" customWidth="1"/>
    <col min="1741" max="1741" width="25.7109375" style="2" customWidth="1"/>
    <col min="1742" max="1742" width="15.28515625" style="2" bestFit="1" customWidth="1"/>
    <col min="1743" max="1743" width="72.7109375" style="2" customWidth="1"/>
    <col min="1744" max="1744" width="12.5703125" style="2" customWidth="1"/>
    <col min="1745" max="1745" width="12" style="2" customWidth="1"/>
    <col min="1746" max="1746" width="11.7109375" style="2" customWidth="1"/>
    <col min="1747" max="1992" width="2.85546875" style="2"/>
    <col min="1993" max="1993" width="6.140625" style="2" customWidth="1"/>
    <col min="1994" max="1994" width="9" style="2" customWidth="1"/>
    <col min="1995" max="1995" width="14" style="2" customWidth="1"/>
    <col min="1996" max="1996" width="17.28515625" style="2" customWidth="1"/>
    <col min="1997" max="1997" width="25.7109375" style="2" customWidth="1"/>
    <col min="1998" max="1998" width="15.28515625" style="2" bestFit="1" customWidth="1"/>
    <col min="1999" max="1999" width="72.7109375" style="2" customWidth="1"/>
    <col min="2000" max="2000" width="12.5703125" style="2" customWidth="1"/>
    <col min="2001" max="2001" width="12" style="2" customWidth="1"/>
    <col min="2002" max="2002" width="11.7109375" style="2" customWidth="1"/>
    <col min="2003" max="2248" width="2.85546875" style="2"/>
    <col min="2249" max="2249" width="6.140625" style="2" customWidth="1"/>
    <col min="2250" max="2250" width="9" style="2" customWidth="1"/>
    <col min="2251" max="2251" width="14" style="2" customWidth="1"/>
    <col min="2252" max="2252" width="17.28515625" style="2" customWidth="1"/>
    <col min="2253" max="2253" width="25.7109375" style="2" customWidth="1"/>
    <col min="2254" max="2254" width="15.28515625" style="2" bestFit="1" customWidth="1"/>
    <col min="2255" max="2255" width="72.7109375" style="2" customWidth="1"/>
    <col min="2256" max="2256" width="12.5703125" style="2" customWidth="1"/>
    <col min="2257" max="2257" width="12" style="2" customWidth="1"/>
    <col min="2258" max="2258" width="11.7109375" style="2" customWidth="1"/>
    <col min="2259" max="2504" width="2.85546875" style="2"/>
    <col min="2505" max="2505" width="6.140625" style="2" customWidth="1"/>
    <col min="2506" max="2506" width="9" style="2" customWidth="1"/>
    <col min="2507" max="2507" width="14" style="2" customWidth="1"/>
    <col min="2508" max="2508" width="17.28515625" style="2" customWidth="1"/>
    <col min="2509" max="2509" width="25.7109375" style="2" customWidth="1"/>
    <col min="2510" max="2510" width="15.28515625" style="2" bestFit="1" customWidth="1"/>
    <col min="2511" max="2511" width="72.7109375" style="2" customWidth="1"/>
    <col min="2512" max="2512" width="12.5703125" style="2" customWidth="1"/>
    <col min="2513" max="2513" width="12" style="2" customWidth="1"/>
    <col min="2514" max="2514" width="11.7109375" style="2" customWidth="1"/>
    <col min="2515" max="2760" width="2.85546875" style="2"/>
    <col min="2761" max="2761" width="6.140625" style="2" customWidth="1"/>
    <col min="2762" max="2762" width="9" style="2" customWidth="1"/>
    <col min="2763" max="2763" width="14" style="2" customWidth="1"/>
    <col min="2764" max="2764" width="17.28515625" style="2" customWidth="1"/>
    <col min="2765" max="2765" width="25.7109375" style="2" customWidth="1"/>
    <col min="2766" max="2766" width="15.28515625" style="2" bestFit="1" customWidth="1"/>
    <col min="2767" max="2767" width="72.7109375" style="2" customWidth="1"/>
    <col min="2768" max="2768" width="12.5703125" style="2" customWidth="1"/>
    <col min="2769" max="2769" width="12" style="2" customWidth="1"/>
    <col min="2770" max="2770" width="11.7109375" style="2" customWidth="1"/>
    <col min="2771" max="3016" width="2.85546875" style="2"/>
    <col min="3017" max="3017" width="6.140625" style="2" customWidth="1"/>
    <col min="3018" max="3018" width="9" style="2" customWidth="1"/>
    <col min="3019" max="3019" width="14" style="2" customWidth="1"/>
    <col min="3020" max="3020" width="17.28515625" style="2" customWidth="1"/>
    <col min="3021" max="3021" width="25.7109375" style="2" customWidth="1"/>
    <col min="3022" max="3022" width="15.28515625" style="2" bestFit="1" customWidth="1"/>
    <col min="3023" max="3023" width="72.7109375" style="2" customWidth="1"/>
    <col min="3024" max="3024" width="12.5703125" style="2" customWidth="1"/>
    <col min="3025" max="3025" width="12" style="2" customWidth="1"/>
    <col min="3026" max="3026" width="11.7109375" style="2" customWidth="1"/>
    <col min="3027" max="3272" width="2.85546875" style="2"/>
    <col min="3273" max="3273" width="6.140625" style="2" customWidth="1"/>
    <col min="3274" max="3274" width="9" style="2" customWidth="1"/>
    <col min="3275" max="3275" width="14" style="2" customWidth="1"/>
    <col min="3276" max="3276" width="17.28515625" style="2" customWidth="1"/>
    <col min="3277" max="3277" width="25.7109375" style="2" customWidth="1"/>
    <col min="3278" max="3278" width="15.28515625" style="2" bestFit="1" customWidth="1"/>
    <col min="3279" max="3279" width="72.7109375" style="2" customWidth="1"/>
    <col min="3280" max="3280" width="12.5703125" style="2" customWidth="1"/>
    <col min="3281" max="3281" width="12" style="2" customWidth="1"/>
    <col min="3282" max="3282" width="11.7109375" style="2" customWidth="1"/>
    <col min="3283" max="3528" width="2.85546875" style="2"/>
    <col min="3529" max="3529" width="6.140625" style="2" customWidth="1"/>
    <col min="3530" max="3530" width="9" style="2" customWidth="1"/>
    <col min="3531" max="3531" width="14" style="2" customWidth="1"/>
    <col min="3532" max="3532" width="17.28515625" style="2" customWidth="1"/>
    <col min="3533" max="3533" width="25.7109375" style="2" customWidth="1"/>
    <col min="3534" max="3534" width="15.28515625" style="2" bestFit="1" customWidth="1"/>
    <col min="3535" max="3535" width="72.7109375" style="2" customWidth="1"/>
    <col min="3536" max="3536" width="12.5703125" style="2" customWidth="1"/>
    <col min="3537" max="3537" width="12" style="2" customWidth="1"/>
    <col min="3538" max="3538" width="11.7109375" style="2" customWidth="1"/>
    <col min="3539" max="3784" width="2.85546875" style="2"/>
    <col min="3785" max="3785" width="6.140625" style="2" customWidth="1"/>
    <col min="3786" max="3786" width="9" style="2" customWidth="1"/>
    <col min="3787" max="3787" width="14" style="2" customWidth="1"/>
    <col min="3788" max="3788" width="17.28515625" style="2" customWidth="1"/>
    <col min="3789" max="3789" width="25.7109375" style="2" customWidth="1"/>
    <col min="3790" max="3790" width="15.28515625" style="2" bestFit="1" customWidth="1"/>
    <col min="3791" max="3791" width="72.7109375" style="2" customWidth="1"/>
    <col min="3792" max="3792" width="12.5703125" style="2" customWidth="1"/>
    <col min="3793" max="3793" width="12" style="2" customWidth="1"/>
    <col min="3794" max="3794" width="11.7109375" style="2" customWidth="1"/>
    <col min="3795" max="4040" width="2.85546875" style="2"/>
    <col min="4041" max="4041" width="6.140625" style="2" customWidth="1"/>
    <col min="4042" max="4042" width="9" style="2" customWidth="1"/>
    <col min="4043" max="4043" width="14" style="2" customWidth="1"/>
    <col min="4044" max="4044" width="17.28515625" style="2" customWidth="1"/>
    <col min="4045" max="4045" width="25.7109375" style="2" customWidth="1"/>
    <col min="4046" max="4046" width="15.28515625" style="2" bestFit="1" customWidth="1"/>
    <col min="4047" max="4047" width="72.7109375" style="2" customWidth="1"/>
    <col min="4048" max="4048" width="12.5703125" style="2" customWidth="1"/>
    <col min="4049" max="4049" width="12" style="2" customWidth="1"/>
    <col min="4050" max="4050" width="11.7109375" style="2" customWidth="1"/>
    <col min="4051" max="4296" width="2.85546875" style="2"/>
    <col min="4297" max="4297" width="6.140625" style="2" customWidth="1"/>
    <col min="4298" max="4298" width="9" style="2" customWidth="1"/>
    <col min="4299" max="4299" width="14" style="2" customWidth="1"/>
    <col min="4300" max="4300" width="17.28515625" style="2" customWidth="1"/>
    <col min="4301" max="4301" width="25.7109375" style="2" customWidth="1"/>
    <col min="4302" max="4302" width="15.28515625" style="2" bestFit="1" customWidth="1"/>
    <col min="4303" max="4303" width="72.7109375" style="2" customWidth="1"/>
    <col min="4304" max="4304" width="12.5703125" style="2" customWidth="1"/>
    <col min="4305" max="4305" width="12" style="2" customWidth="1"/>
    <col min="4306" max="4306" width="11.7109375" style="2" customWidth="1"/>
    <col min="4307" max="4552" width="2.85546875" style="2"/>
    <col min="4553" max="4553" width="6.140625" style="2" customWidth="1"/>
    <col min="4554" max="4554" width="9" style="2" customWidth="1"/>
    <col min="4555" max="4555" width="14" style="2" customWidth="1"/>
    <col min="4556" max="4556" width="17.28515625" style="2" customWidth="1"/>
    <col min="4557" max="4557" width="25.7109375" style="2" customWidth="1"/>
    <col min="4558" max="4558" width="15.28515625" style="2" bestFit="1" customWidth="1"/>
    <col min="4559" max="4559" width="72.7109375" style="2" customWidth="1"/>
    <col min="4560" max="4560" width="12.5703125" style="2" customWidth="1"/>
    <col min="4561" max="4561" width="12" style="2" customWidth="1"/>
    <col min="4562" max="4562" width="11.7109375" style="2" customWidth="1"/>
    <col min="4563" max="4808" width="2.85546875" style="2"/>
    <col min="4809" max="4809" width="6.140625" style="2" customWidth="1"/>
    <col min="4810" max="4810" width="9" style="2" customWidth="1"/>
    <col min="4811" max="4811" width="14" style="2" customWidth="1"/>
    <col min="4812" max="4812" width="17.28515625" style="2" customWidth="1"/>
    <col min="4813" max="4813" width="25.7109375" style="2" customWidth="1"/>
    <col min="4814" max="4814" width="15.28515625" style="2" bestFit="1" customWidth="1"/>
    <col min="4815" max="4815" width="72.7109375" style="2" customWidth="1"/>
    <col min="4816" max="4816" width="12.5703125" style="2" customWidth="1"/>
    <col min="4817" max="4817" width="12" style="2" customWidth="1"/>
    <col min="4818" max="4818" width="11.7109375" style="2" customWidth="1"/>
    <col min="4819" max="5064" width="2.85546875" style="2"/>
    <col min="5065" max="5065" width="6.140625" style="2" customWidth="1"/>
    <col min="5066" max="5066" width="9" style="2" customWidth="1"/>
    <col min="5067" max="5067" width="14" style="2" customWidth="1"/>
    <col min="5068" max="5068" width="17.28515625" style="2" customWidth="1"/>
    <col min="5069" max="5069" width="25.7109375" style="2" customWidth="1"/>
    <col min="5070" max="5070" width="15.28515625" style="2" bestFit="1" customWidth="1"/>
    <col min="5071" max="5071" width="72.7109375" style="2" customWidth="1"/>
    <col min="5072" max="5072" width="12.5703125" style="2" customWidth="1"/>
    <col min="5073" max="5073" width="12" style="2" customWidth="1"/>
    <col min="5074" max="5074" width="11.7109375" style="2" customWidth="1"/>
    <col min="5075" max="5320" width="2.85546875" style="2"/>
    <col min="5321" max="5321" width="6.140625" style="2" customWidth="1"/>
    <col min="5322" max="5322" width="9" style="2" customWidth="1"/>
    <col min="5323" max="5323" width="14" style="2" customWidth="1"/>
    <col min="5324" max="5324" width="17.28515625" style="2" customWidth="1"/>
    <col min="5325" max="5325" width="25.7109375" style="2" customWidth="1"/>
    <col min="5326" max="5326" width="15.28515625" style="2" bestFit="1" customWidth="1"/>
    <col min="5327" max="5327" width="72.7109375" style="2" customWidth="1"/>
    <col min="5328" max="5328" width="12.5703125" style="2" customWidth="1"/>
    <col min="5329" max="5329" width="12" style="2" customWidth="1"/>
    <col min="5330" max="5330" width="11.7109375" style="2" customWidth="1"/>
    <col min="5331" max="5576" width="2.85546875" style="2"/>
    <col min="5577" max="5577" width="6.140625" style="2" customWidth="1"/>
    <col min="5578" max="5578" width="9" style="2" customWidth="1"/>
    <col min="5579" max="5579" width="14" style="2" customWidth="1"/>
    <col min="5580" max="5580" width="17.28515625" style="2" customWidth="1"/>
    <col min="5581" max="5581" width="25.7109375" style="2" customWidth="1"/>
    <col min="5582" max="5582" width="15.28515625" style="2" bestFit="1" customWidth="1"/>
    <col min="5583" max="5583" width="72.7109375" style="2" customWidth="1"/>
    <col min="5584" max="5584" width="12.5703125" style="2" customWidth="1"/>
    <col min="5585" max="5585" width="12" style="2" customWidth="1"/>
    <col min="5586" max="5586" width="11.7109375" style="2" customWidth="1"/>
    <col min="5587" max="5832" width="2.85546875" style="2"/>
    <col min="5833" max="5833" width="6.140625" style="2" customWidth="1"/>
    <col min="5834" max="5834" width="9" style="2" customWidth="1"/>
    <col min="5835" max="5835" width="14" style="2" customWidth="1"/>
    <col min="5836" max="5836" width="17.28515625" style="2" customWidth="1"/>
    <col min="5837" max="5837" width="25.7109375" style="2" customWidth="1"/>
    <col min="5838" max="5838" width="15.28515625" style="2" bestFit="1" customWidth="1"/>
    <col min="5839" max="5839" width="72.7109375" style="2" customWidth="1"/>
    <col min="5840" max="5840" width="12.5703125" style="2" customWidth="1"/>
    <col min="5841" max="5841" width="12" style="2" customWidth="1"/>
    <col min="5842" max="5842" width="11.7109375" style="2" customWidth="1"/>
    <col min="5843" max="6088" width="2.85546875" style="2"/>
    <col min="6089" max="6089" width="6.140625" style="2" customWidth="1"/>
    <col min="6090" max="6090" width="9" style="2" customWidth="1"/>
    <col min="6091" max="6091" width="14" style="2" customWidth="1"/>
    <col min="6092" max="6092" width="17.28515625" style="2" customWidth="1"/>
    <col min="6093" max="6093" width="25.7109375" style="2" customWidth="1"/>
    <col min="6094" max="6094" width="15.28515625" style="2" bestFit="1" customWidth="1"/>
    <col min="6095" max="6095" width="72.7109375" style="2" customWidth="1"/>
    <col min="6096" max="6096" width="12.5703125" style="2" customWidth="1"/>
    <col min="6097" max="6097" width="12" style="2" customWidth="1"/>
    <col min="6098" max="6098" width="11.7109375" style="2" customWidth="1"/>
    <col min="6099" max="6344" width="2.85546875" style="2"/>
    <col min="6345" max="6345" width="6.140625" style="2" customWidth="1"/>
    <col min="6346" max="6346" width="9" style="2" customWidth="1"/>
    <col min="6347" max="6347" width="14" style="2" customWidth="1"/>
    <col min="6348" max="6348" width="17.28515625" style="2" customWidth="1"/>
    <col min="6349" max="6349" width="25.7109375" style="2" customWidth="1"/>
    <col min="6350" max="6350" width="15.28515625" style="2" bestFit="1" customWidth="1"/>
    <col min="6351" max="6351" width="72.7109375" style="2" customWidth="1"/>
    <col min="6352" max="6352" width="12.5703125" style="2" customWidth="1"/>
    <col min="6353" max="6353" width="12" style="2" customWidth="1"/>
    <col min="6354" max="6354" width="11.7109375" style="2" customWidth="1"/>
    <col min="6355" max="6600" width="2.85546875" style="2"/>
    <col min="6601" max="6601" width="6.140625" style="2" customWidth="1"/>
    <col min="6602" max="6602" width="9" style="2" customWidth="1"/>
    <col min="6603" max="6603" width="14" style="2" customWidth="1"/>
    <col min="6604" max="6604" width="17.28515625" style="2" customWidth="1"/>
    <col min="6605" max="6605" width="25.7109375" style="2" customWidth="1"/>
    <col min="6606" max="6606" width="15.28515625" style="2" bestFit="1" customWidth="1"/>
    <col min="6607" max="6607" width="72.7109375" style="2" customWidth="1"/>
    <col min="6608" max="6608" width="12.5703125" style="2" customWidth="1"/>
    <col min="6609" max="6609" width="12" style="2" customWidth="1"/>
    <col min="6610" max="6610" width="11.7109375" style="2" customWidth="1"/>
    <col min="6611" max="6856" width="2.85546875" style="2"/>
    <col min="6857" max="6857" width="6.140625" style="2" customWidth="1"/>
    <col min="6858" max="6858" width="9" style="2" customWidth="1"/>
    <col min="6859" max="6859" width="14" style="2" customWidth="1"/>
    <col min="6860" max="6860" width="17.28515625" style="2" customWidth="1"/>
    <col min="6861" max="6861" width="25.7109375" style="2" customWidth="1"/>
    <col min="6862" max="6862" width="15.28515625" style="2" bestFit="1" customWidth="1"/>
    <col min="6863" max="6863" width="72.7109375" style="2" customWidth="1"/>
    <col min="6864" max="6864" width="12.5703125" style="2" customWidth="1"/>
    <col min="6865" max="6865" width="12" style="2" customWidth="1"/>
    <col min="6866" max="6866" width="11.7109375" style="2" customWidth="1"/>
    <col min="6867" max="7112" width="2.85546875" style="2"/>
    <col min="7113" max="7113" width="6.140625" style="2" customWidth="1"/>
    <col min="7114" max="7114" width="9" style="2" customWidth="1"/>
    <col min="7115" max="7115" width="14" style="2" customWidth="1"/>
    <col min="7116" max="7116" width="17.28515625" style="2" customWidth="1"/>
    <col min="7117" max="7117" width="25.7109375" style="2" customWidth="1"/>
    <col min="7118" max="7118" width="15.28515625" style="2" bestFit="1" customWidth="1"/>
    <col min="7119" max="7119" width="72.7109375" style="2" customWidth="1"/>
    <col min="7120" max="7120" width="12.5703125" style="2" customWidth="1"/>
    <col min="7121" max="7121" width="12" style="2" customWidth="1"/>
    <col min="7122" max="7122" width="11.7109375" style="2" customWidth="1"/>
    <col min="7123" max="7368" width="2.85546875" style="2"/>
    <col min="7369" max="7369" width="6.140625" style="2" customWidth="1"/>
    <col min="7370" max="7370" width="9" style="2" customWidth="1"/>
    <col min="7371" max="7371" width="14" style="2" customWidth="1"/>
    <col min="7372" max="7372" width="17.28515625" style="2" customWidth="1"/>
    <col min="7373" max="7373" width="25.7109375" style="2" customWidth="1"/>
    <col min="7374" max="7374" width="15.28515625" style="2" bestFit="1" customWidth="1"/>
    <col min="7375" max="7375" width="72.7109375" style="2" customWidth="1"/>
    <col min="7376" max="7376" width="12.5703125" style="2" customWidth="1"/>
    <col min="7377" max="7377" width="12" style="2" customWidth="1"/>
    <col min="7378" max="7378" width="11.7109375" style="2" customWidth="1"/>
    <col min="7379" max="7624" width="2.85546875" style="2"/>
    <col min="7625" max="7625" width="6.140625" style="2" customWidth="1"/>
    <col min="7626" max="7626" width="9" style="2" customWidth="1"/>
    <col min="7627" max="7627" width="14" style="2" customWidth="1"/>
    <col min="7628" max="7628" width="17.28515625" style="2" customWidth="1"/>
    <col min="7629" max="7629" width="25.7109375" style="2" customWidth="1"/>
    <col min="7630" max="7630" width="15.28515625" style="2" bestFit="1" customWidth="1"/>
    <col min="7631" max="7631" width="72.7109375" style="2" customWidth="1"/>
    <col min="7632" max="7632" width="12.5703125" style="2" customWidth="1"/>
    <col min="7633" max="7633" width="12" style="2" customWidth="1"/>
    <col min="7634" max="7634" width="11.7109375" style="2" customWidth="1"/>
    <col min="7635" max="7880" width="2.85546875" style="2"/>
    <col min="7881" max="7881" width="6.140625" style="2" customWidth="1"/>
    <col min="7882" max="7882" width="9" style="2" customWidth="1"/>
    <col min="7883" max="7883" width="14" style="2" customWidth="1"/>
    <col min="7884" max="7884" width="17.28515625" style="2" customWidth="1"/>
    <col min="7885" max="7885" width="25.7109375" style="2" customWidth="1"/>
    <col min="7886" max="7886" width="15.28515625" style="2" bestFit="1" customWidth="1"/>
    <col min="7887" max="7887" width="72.7109375" style="2" customWidth="1"/>
    <col min="7888" max="7888" width="12.5703125" style="2" customWidth="1"/>
    <col min="7889" max="7889" width="12" style="2" customWidth="1"/>
    <col min="7890" max="7890" width="11.7109375" style="2" customWidth="1"/>
    <col min="7891" max="8136" width="2.85546875" style="2"/>
    <col min="8137" max="8137" width="6.140625" style="2" customWidth="1"/>
    <col min="8138" max="8138" width="9" style="2" customWidth="1"/>
    <col min="8139" max="8139" width="14" style="2" customWidth="1"/>
    <col min="8140" max="8140" width="17.28515625" style="2" customWidth="1"/>
    <col min="8141" max="8141" width="25.7109375" style="2" customWidth="1"/>
    <col min="8142" max="8142" width="15.28515625" style="2" bestFit="1" customWidth="1"/>
    <col min="8143" max="8143" width="72.7109375" style="2" customWidth="1"/>
    <col min="8144" max="8144" width="12.5703125" style="2" customWidth="1"/>
    <col min="8145" max="8145" width="12" style="2" customWidth="1"/>
    <col min="8146" max="8146" width="11.7109375" style="2" customWidth="1"/>
    <col min="8147" max="8392" width="2.85546875" style="2"/>
    <col min="8393" max="8393" width="6.140625" style="2" customWidth="1"/>
    <col min="8394" max="8394" width="9" style="2" customWidth="1"/>
    <col min="8395" max="8395" width="14" style="2" customWidth="1"/>
    <col min="8396" max="8396" width="17.28515625" style="2" customWidth="1"/>
    <col min="8397" max="8397" width="25.7109375" style="2" customWidth="1"/>
    <col min="8398" max="8398" width="15.28515625" style="2" bestFit="1" customWidth="1"/>
    <col min="8399" max="8399" width="72.7109375" style="2" customWidth="1"/>
    <col min="8400" max="8400" width="12.5703125" style="2" customWidth="1"/>
    <col min="8401" max="8401" width="12" style="2" customWidth="1"/>
    <col min="8402" max="8402" width="11.7109375" style="2" customWidth="1"/>
    <col min="8403" max="8648" width="2.85546875" style="2"/>
    <col min="8649" max="8649" width="6.140625" style="2" customWidth="1"/>
    <col min="8650" max="8650" width="9" style="2" customWidth="1"/>
    <col min="8651" max="8651" width="14" style="2" customWidth="1"/>
    <col min="8652" max="8652" width="17.28515625" style="2" customWidth="1"/>
    <col min="8653" max="8653" width="25.7109375" style="2" customWidth="1"/>
    <col min="8654" max="8654" width="15.28515625" style="2" bestFit="1" customWidth="1"/>
    <col min="8655" max="8655" width="72.7109375" style="2" customWidth="1"/>
    <col min="8656" max="8656" width="12.5703125" style="2" customWidth="1"/>
    <col min="8657" max="8657" width="12" style="2" customWidth="1"/>
    <col min="8658" max="8658" width="11.7109375" style="2" customWidth="1"/>
    <col min="8659" max="8904" width="2.85546875" style="2"/>
    <col min="8905" max="8905" width="6.140625" style="2" customWidth="1"/>
    <col min="8906" max="8906" width="9" style="2" customWidth="1"/>
    <col min="8907" max="8907" width="14" style="2" customWidth="1"/>
    <col min="8908" max="8908" width="17.28515625" style="2" customWidth="1"/>
    <col min="8909" max="8909" width="25.7109375" style="2" customWidth="1"/>
    <col min="8910" max="8910" width="15.28515625" style="2" bestFit="1" customWidth="1"/>
    <col min="8911" max="8911" width="72.7109375" style="2" customWidth="1"/>
    <col min="8912" max="8912" width="12.5703125" style="2" customWidth="1"/>
    <col min="8913" max="8913" width="12" style="2" customWidth="1"/>
    <col min="8914" max="8914" width="11.7109375" style="2" customWidth="1"/>
    <col min="8915" max="9160" width="2.85546875" style="2"/>
    <col min="9161" max="9161" width="6.140625" style="2" customWidth="1"/>
    <col min="9162" max="9162" width="9" style="2" customWidth="1"/>
    <col min="9163" max="9163" width="14" style="2" customWidth="1"/>
    <col min="9164" max="9164" width="17.28515625" style="2" customWidth="1"/>
    <col min="9165" max="9165" width="25.7109375" style="2" customWidth="1"/>
    <col min="9166" max="9166" width="15.28515625" style="2" bestFit="1" customWidth="1"/>
    <col min="9167" max="9167" width="72.7109375" style="2" customWidth="1"/>
    <col min="9168" max="9168" width="12.5703125" style="2" customWidth="1"/>
    <col min="9169" max="9169" width="12" style="2" customWidth="1"/>
    <col min="9170" max="9170" width="11.7109375" style="2" customWidth="1"/>
    <col min="9171" max="9416" width="2.85546875" style="2"/>
    <col min="9417" max="9417" width="6.140625" style="2" customWidth="1"/>
    <col min="9418" max="9418" width="9" style="2" customWidth="1"/>
    <col min="9419" max="9419" width="14" style="2" customWidth="1"/>
    <col min="9420" max="9420" width="17.28515625" style="2" customWidth="1"/>
    <col min="9421" max="9421" width="25.7109375" style="2" customWidth="1"/>
    <col min="9422" max="9422" width="15.28515625" style="2" bestFit="1" customWidth="1"/>
    <col min="9423" max="9423" width="72.7109375" style="2" customWidth="1"/>
    <col min="9424" max="9424" width="12.5703125" style="2" customWidth="1"/>
    <col min="9425" max="9425" width="12" style="2" customWidth="1"/>
    <col min="9426" max="9426" width="11.7109375" style="2" customWidth="1"/>
    <col min="9427" max="9672" width="2.85546875" style="2"/>
    <col min="9673" max="9673" width="6.140625" style="2" customWidth="1"/>
    <col min="9674" max="9674" width="9" style="2" customWidth="1"/>
    <col min="9675" max="9675" width="14" style="2" customWidth="1"/>
    <col min="9676" max="9676" width="17.28515625" style="2" customWidth="1"/>
    <col min="9677" max="9677" width="25.7109375" style="2" customWidth="1"/>
    <col min="9678" max="9678" width="15.28515625" style="2" bestFit="1" customWidth="1"/>
    <col min="9679" max="9679" width="72.7109375" style="2" customWidth="1"/>
    <col min="9680" max="9680" width="12.5703125" style="2" customWidth="1"/>
    <col min="9681" max="9681" width="12" style="2" customWidth="1"/>
    <col min="9682" max="9682" width="11.7109375" style="2" customWidth="1"/>
    <col min="9683" max="9928" width="2.85546875" style="2"/>
    <col min="9929" max="9929" width="6.140625" style="2" customWidth="1"/>
    <col min="9930" max="9930" width="9" style="2" customWidth="1"/>
    <col min="9931" max="9931" width="14" style="2" customWidth="1"/>
    <col min="9932" max="9932" width="17.28515625" style="2" customWidth="1"/>
    <col min="9933" max="9933" width="25.7109375" style="2" customWidth="1"/>
    <col min="9934" max="9934" width="15.28515625" style="2" bestFit="1" customWidth="1"/>
    <col min="9935" max="9935" width="72.7109375" style="2" customWidth="1"/>
    <col min="9936" max="9936" width="12.5703125" style="2" customWidth="1"/>
    <col min="9937" max="9937" width="12" style="2" customWidth="1"/>
    <col min="9938" max="9938" width="11.7109375" style="2" customWidth="1"/>
    <col min="9939" max="10184" width="2.85546875" style="2"/>
    <col min="10185" max="10185" width="6.140625" style="2" customWidth="1"/>
    <col min="10186" max="10186" width="9" style="2" customWidth="1"/>
    <col min="10187" max="10187" width="14" style="2" customWidth="1"/>
    <col min="10188" max="10188" width="17.28515625" style="2" customWidth="1"/>
    <col min="10189" max="10189" width="25.7109375" style="2" customWidth="1"/>
    <col min="10190" max="10190" width="15.28515625" style="2" bestFit="1" customWidth="1"/>
    <col min="10191" max="10191" width="72.7109375" style="2" customWidth="1"/>
    <col min="10192" max="10192" width="12.5703125" style="2" customWidth="1"/>
    <col min="10193" max="10193" width="12" style="2" customWidth="1"/>
    <col min="10194" max="10194" width="11.7109375" style="2" customWidth="1"/>
    <col min="10195" max="10440" width="2.85546875" style="2"/>
    <col min="10441" max="10441" width="6.140625" style="2" customWidth="1"/>
    <col min="10442" max="10442" width="9" style="2" customWidth="1"/>
    <col min="10443" max="10443" width="14" style="2" customWidth="1"/>
    <col min="10444" max="10444" width="17.28515625" style="2" customWidth="1"/>
    <col min="10445" max="10445" width="25.7109375" style="2" customWidth="1"/>
    <col min="10446" max="10446" width="15.28515625" style="2" bestFit="1" customWidth="1"/>
    <col min="10447" max="10447" width="72.7109375" style="2" customWidth="1"/>
    <col min="10448" max="10448" width="12.5703125" style="2" customWidth="1"/>
    <col min="10449" max="10449" width="12" style="2" customWidth="1"/>
    <col min="10450" max="10450" width="11.7109375" style="2" customWidth="1"/>
    <col min="10451" max="10696" width="2.85546875" style="2"/>
    <col min="10697" max="10697" width="6.140625" style="2" customWidth="1"/>
    <col min="10698" max="10698" width="9" style="2" customWidth="1"/>
    <col min="10699" max="10699" width="14" style="2" customWidth="1"/>
    <col min="10700" max="10700" width="17.28515625" style="2" customWidth="1"/>
    <col min="10701" max="10701" width="25.7109375" style="2" customWidth="1"/>
    <col min="10702" max="10702" width="15.28515625" style="2" bestFit="1" customWidth="1"/>
    <col min="10703" max="10703" width="72.7109375" style="2" customWidth="1"/>
    <col min="10704" max="10704" width="12.5703125" style="2" customWidth="1"/>
    <col min="10705" max="10705" width="12" style="2" customWidth="1"/>
    <col min="10706" max="10706" width="11.7109375" style="2" customWidth="1"/>
    <col min="10707" max="10952" width="2.85546875" style="2"/>
    <col min="10953" max="10953" width="6.140625" style="2" customWidth="1"/>
    <col min="10954" max="10954" width="9" style="2" customWidth="1"/>
    <col min="10955" max="10955" width="14" style="2" customWidth="1"/>
    <col min="10956" max="10956" width="17.28515625" style="2" customWidth="1"/>
    <col min="10957" max="10957" width="25.7109375" style="2" customWidth="1"/>
    <col min="10958" max="10958" width="15.28515625" style="2" bestFit="1" customWidth="1"/>
    <col min="10959" max="10959" width="72.7109375" style="2" customWidth="1"/>
    <col min="10960" max="10960" width="12.5703125" style="2" customWidth="1"/>
    <col min="10961" max="10961" width="12" style="2" customWidth="1"/>
    <col min="10962" max="10962" width="11.7109375" style="2" customWidth="1"/>
    <col min="10963" max="11208" width="2.85546875" style="2"/>
    <col min="11209" max="11209" width="6.140625" style="2" customWidth="1"/>
    <col min="11210" max="11210" width="9" style="2" customWidth="1"/>
    <col min="11211" max="11211" width="14" style="2" customWidth="1"/>
    <col min="11212" max="11212" width="17.28515625" style="2" customWidth="1"/>
    <col min="11213" max="11213" width="25.7109375" style="2" customWidth="1"/>
    <col min="11214" max="11214" width="15.28515625" style="2" bestFit="1" customWidth="1"/>
    <col min="11215" max="11215" width="72.7109375" style="2" customWidth="1"/>
    <col min="11216" max="11216" width="12.5703125" style="2" customWidth="1"/>
    <col min="11217" max="11217" width="12" style="2" customWidth="1"/>
    <col min="11218" max="11218" width="11.7109375" style="2" customWidth="1"/>
    <col min="11219" max="11464" width="2.85546875" style="2"/>
    <col min="11465" max="11465" width="6.140625" style="2" customWidth="1"/>
    <col min="11466" max="11466" width="9" style="2" customWidth="1"/>
    <col min="11467" max="11467" width="14" style="2" customWidth="1"/>
    <col min="11468" max="11468" width="17.28515625" style="2" customWidth="1"/>
    <col min="11469" max="11469" width="25.7109375" style="2" customWidth="1"/>
    <col min="11470" max="11470" width="15.28515625" style="2" bestFit="1" customWidth="1"/>
    <col min="11471" max="11471" width="72.7109375" style="2" customWidth="1"/>
    <col min="11472" max="11472" width="12.5703125" style="2" customWidth="1"/>
    <col min="11473" max="11473" width="12" style="2" customWidth="1"/>
    <col min="11474" max="11474" width="11.7109375" style="2" customWidth="1"/>
    <col min="11475" max="11720" width="2.85546875" style="2"/>
    <col min="11721" max="11721" width="6.140625" style="2" customWidth="1"/>
    <col min="11722" max="11722" width="9" style="2" customWidth="1"/>
    <col min="11723" max="11723" width="14" style="2" customWidth="1"/>
    <col min="11724" max="11724" width="17.28515625" style="2" customWidth="1"/>
    <col min="11725" max="11725" width="25.7109375" style="2" customWidth="1"/>
    <col min="11726" max="11726" width="15.28515625" style="2" bestFit="1" customWidth="1"/>
    <col min="11727" max="11727" width="72.7109375" style="2" customWidth="1"/>
    <col min="11728" max="11728" width="12.5703125" style="2" customWidth="1"/>
    <col min="11729" max="11729" width="12" style="2" customWidth="1"/>
    <col min="11730" max="11730" width="11.7109375" style="2" customWidth="1"/>
    <col min="11731" max="11976" width="2.85546875" style="2"/>
    <col min="11977" max="11977" width="6.140625" style="2" customWidth="1"/>
    <col min="11978" max="11978" width="9" style="2" customWidth="1"/>
    <col min="11979" max="11979" width="14" style="2" customWidth="1"/>
    <col min="11980" max="11980" width="17.28515625" style="2" customWidth="1"/>
    <col min="11981" max="11981" width="25.7109375" style="2" customWidth="1"/>
    <col min="11982" max="11982" width="15.28515625" style="2" bestFit="1" customWidth="1"/>
    <col min="11983" max="11983" width="72.7109375" style="2" customWidth="1"/>
    <col min="11984" max="11984" width="12.5703125" style="2" customWidth="1"/>
    <col min="11985" max="11985" width="12" style="2" customWidth="1"/>
    <col min="11986" max="11986" width="11.7109375" style="2" customWidth="1"/>
    <col min="11987" max="12232" width="2.85546875" style="2"/>
    <col min="12233" max="12233" width="6.140625" style="2" customWidth="1"/>
    <col min="12234" max="12234" width="9" style="2" customWidth="1"/>
    <col min="12235" max="12235" width="14" style="2" customWidth="1"/>
    <col min="12236" max="12236" width="17.28515625" style="2" customWidth="1"/>
    <col min="12237" max="12237" width="25.7109375" style="2" customWidth="1"/>
    <col min="12238" max="12238" width="15.28515625" style="2" bestFit="1" customWidth="1"/>
    <col min="12239" max="12239" width="72.7109375" style="2" customWidth="1"/>
    <col min="12240" max="12240" width="12.5703125" style="2" customWidth="1"/>
    <col min="12241" max="12241" width="12" style="2" customWidth="1"/>
    <col min="12242" max="12242" width="11.7109375" style="2" customWidth="1"/>
    <col min="12243" max="12488" width="2.85546875" style="2"/>
    <col min="12489" max="12489" width="6.140625" style="2" customWidth="1"/>
    <col min="12490" max="12490" width="9" style="2" customWidth="1"/>
    <col min="12491" max="12491" width="14" style="2" customWidth="1"/>
    <col min="12492" max="12492" width="17.28515625" style="2" customWidth="1"/>
    <col min="12493" max="12493" width="25.7109375" style="2" customWidth="1"/>
    <col min="12494" max="12494" width="15.28515625" style="2" bestFit="1" customWidth="1"/>
    <col min="12495" max="12495" width="72.7109375" style="2" customWidth="1"/>
    <col min="12496" max="12496" width="12.5703125" style="2" customWidth="1"/>
    <col min="12497" max="12497" width="12" style="2" customWidth="1"/>
    <col min="12498" max="12498" width="11.7109375" style="2" customWidth="1"/>
    <col min="12499" max="12744" width="2.85546875" style="2"/>
    <col min="12745" max="12745" width="6.140625" style="2" customWidth="1"/>
    <col min="12746" max="12746" width="9" style="2" customWidth="1"/>
    <col min="12747" max="12747" width="14" style="2" customWidth="1"/>
    <col min="12748" max="12748" width="17.28515625" style="2" customWidth="1"/>
    <col min="12749" max="12749" width="25.7109375" style="2" customWidth="1"/>
    <col min="12750" max="12750" width="15.28515625" style="2" bestFit="1" customWidth="1"/>
    <col min="12751" max="12751" width="72.7109375" style="2" customWidth="1"/>
    <col min="12752" max="12752" width="12.5703125" style="2" customWidth="1"/>
    <col min="12753" max="12753" width="12" style="2" customWidth="1"/>
    <col min="12754" max="12754" width="11.7109375" style="2" customWidth="1"/>
    <col min="12755" max="13000" width="2.85546875" style="2"/>
    <col min="13001" max="13001" width="6.140625" style="2" customWidth="1"/>
    <col min="13002" max="13002" width="9" style="2" customWidth="1"/>
    <col min="13003" max="13003" width="14" style="2" customWidth="1"/>
    <col min="13004" max="13004" width="17.28515625" style="2" customWidth="1"/>
    <col min="13005" max="13005" width="25.7109375" style="2" customWidth="1"/>
    <col min="13006" max="13006" width="15.28515625" style="2" bestFit="1" customWidth="1"/>
    <col min="13007" max="13007" width="72.7109375" style="2" customWidth="1"/>
    <col min="13008" max="13008" width="12.5703125" style="2" customWidth="1"/>
    <col min="13009" max="13009" width="12" style="2" customWidth="1"/>
    <col min="13010" max="13010" width="11.7109375" style="2" customWidth="1"/>
    <col min="13011" max="13256" width="2.85546875" style="2"/>
    <col min="13257" max="13257" width="6.140625" style="2" customWidth="1"/>
    <col min="13258" max="13258" width="9" style="2" customWidth="1"/>
    <col min="13259" max="13259" width="14" style="2" customWidth="1"/>
    <col min="13260" max="13260" width="17.28515625" style="2" customWidth="1"/>
    <col min="13261" max="13261" width="25.7109375" style="2" customWidth="1"/>
    <col min="13262" max="13262" width="15.28515625" style="2" bestFit="1" customWidth="1"/>
    <col min="13263" max="13263" width="72.7109375" style="2" customWidth="1"/>
    <col min="13264" max="13264" width="12.5703125" style="2" customWidth="1"/>
    <col min="13265" max="13265" width="12" style="2" customWidth="1"/>
    <col min="13266" max="13266" width="11.7109375" style="2" customWidth="1"/>
    <col min="13267" max="13512" width="2.85546875" style="2"/>
    <col min="13513" max="13513" width="6.140625" style="2" customWidth="1"/>
    <col min="13514" max="13514" width="9" style="2" customWidth="1"/>
    <col min="13515" max="13515" width="14" style="2" customWidth="1"/>
    <col min="13516" max="13516" width="17.28515625" style="2" customWidth="1"/>
    <col min="13517" max="13517" width="25.7109375" style="2" customWidth="1"/>
    <col min="13518" max="13518" width="15.28515625" style="2" bestFit="1" customWidth="1"/>
    <col min="13519" max="13519" width="72.7109375" style="2" customWidth="1"/>
    <col min="13520" max="13520" width="12.5703125" style="2" customWidth="1"/>
    <col min="13521" max="13521" width="12" style="2" customWidth="1"/>
    <col min="13522" max="13522" width="11.7109375" style="2" customWidth="1"/>
    <col min="13523" max="13768" width="2.85546875" style="2"/>
    <col min="13769" max="13769" width="6.140625" style="2" customWidth="1"/>
    <col min="13770" max="13770" width="9" style="2" customWidth="1"/>
    <col min="13771" max="13771" width="14" style="2" customWidth="1"/>
    <col min="13772" max="13772" width="17.28515625" style="2" customWidth="1"/>
    <col min="13773" max="13773" width="25.7109375" style="2" customWidth="1"/>
    <col min="13774" max="13774" width="15.28515625" style="2" bestFit="1" customWidth="1"/>
    <col min="13775" max="13775" width="72.7109375" style="2" customWidth="1"/>
    <col min="13776" max="13776" width="12.5703125" style="2" customWidth="1"/>
    <col min="13777" max="13777" width="12" style="2" customWidth="1"/>
    <col min="13778" max="13778" width="11.7109375" style="2" customWidth="1"/>
    <col min="13779" max="14024" width="2.85546875" style="2"/>
    <col min="14025" max="14025" width="6.140625" style="2" customWidth="1"/>
    <col min="14026" max="14026" width="9" style="2" customWidth="1"/>
    <col min="14027" max="14027" width="14" style="2" customWidth="1"/>
    <col min="14028" max="14028" width="17.28515625" style="2" customWidth="1"/>
    <col min="14029" max="14029" width="25.7109375" style="2" customWidth="1"/>
    <col min="14030" max="14030" width="15.28515625" style="2" bestFit="1" customWidth="1"/>
    <col min="14031" max="14031" width="72.7109375" style="2" customWidth="1"/>
    <col min="14032" max="14032" width="12.5703125" style="2" customWidth="1"/>
    <col min="14033" max="14033" width="12" style="2" customWidth="1"/>
    <col min="14034" max="14034" width="11.7109375" style="2" customWidth="1"/>
    <col min="14035" max="14280" width="2.85546875" style="2"/>
    <col min="14281" max="14281" width="6.140625" style="2" customWidth="1"/>
    <col min="14282" max="14282" width="9" style="2" customWidth="1"/>
    <col min="14283" max="14283" width="14" style="2" customWidth="1"/>
    <col min="14284" max="14284" width="17.28515625" style="2" customWidth="1"/>
    <col min="14285" max="14285" width="25.7109375" style="2" customWidth="1"/>
    <col min="14286" max="14286" width="15.28515625" style="2" bestFit="1" customWidth="1"/>
    <col min="14287" max="14287" width="72.7109375" style="2" customWidth="1"/>
    <col min="14288" max="14288" width="12.5703125" style="2" customWidth="1"/>
    <col min="14289" max="14289" width="12" style="2" customWidth="1"/>
    <col min="14290" max="14290" width="11.7109375" style="2" customWidth="1"/>
    <col min="14291" max="14536" width="2.85546875" style="2"/>
    <col min="14537" max="14537" width="6.140625" style="2" customWidth="1"/>
    <col min="14538" max="14538" width="9" style="2" customWidth="1"/>
    <col min="14539" max="14539" width="14" style="2" customWidth="1"/>
    <col min="14540" max="14540" width="17.28515625" style="2" customWidth="1"/>
    <col min="14541" max="14541" width="25.7109375" style="2" customWidth="1"/>
    <col min="14542" max="14542" width="15.28515625" style="2" bestFit="1" customWidth="1"/>
    <col min="14543" max="14543" width="72.7109375" style="2" customWidth="1"/>
    <col min="14544" max="14544" width="12.5703125" style="2" customWidth="1"/>
    <col min="14545" max="14545" width="12" style="2" customWidth="1"/>
    <col min="14546" max="14546" width="11.7109375" style="2" customWidth="1"/>
    <col min="14547" max="14792" width="2.85546875" style="2"/>
    <col min="14793" max="14793" width="6.140625" style="2" customWidth="1"/>
    <col min="14794" max="14794" width="9" style="2" customWidth="1"/>
    <col min="14795" max="14795" width="14" style="2" customWidth="1"/>
    <col min="14796" max="14796" width="17.28515625" style="2" customWidth="1"/>
    <col min="14797" max="14797" width="25.7109375" style="2" customWidth="1"/>
    <col min="14798" max="14798" width="15.28515625" style="2" bestFit="1" customWidth="1"/>
    <col min="14799" max="14799" width="72.7109375" style="2" customWidth="1"/>
    <col min="14800" max="14800" width="12.5703125" style="2" customWidth="1"/>
    <col min="14801" max="14801" width="12" style="2" customWidth="1"/>
    <col min="14802" max="14802" width="11.7109375" style="2" customWidth="1"/>
    <col min="14803" max="15048" width="2.85546875" style="2"/>
    <col min="15049" max="15049" width="6.140625" style="2" customWidth="1"/>
    <col min="15050" max="15050" width="9" style="2" customWidth="1"/>
    <col min="15051" max="15051" width="14" style="2" customWidth="1"/>
    <col min="15052" max="15052" width="17.28515625" style="2" customWidth="1"/>
    <col min="15053" max="15053" width="25.7109375" style="2" customWidth="1"/>
    <col min="15054" max="15054" width="15.28515625" style="2" bestFit="1" customWidth="1"/>
    <col min="15055" max="15055" width="72.7109375" style="2" customWidth="1"/>
    <col min="15056" max="15056" width="12.5703125" style="2" customWidth="1"/>
    <col min="15057" max="15057" width="12" style="2" customWidth="1"/>
    <col min="15058" max="15058" width="11.7109375" style="2" customWidth="1"/>
    <col min="15059" max="15304" width="2.85546875" style="2"/>
    <col min="15305" max="15305" width="6.140625" style="2" customWidth="1"/>
    <col min="15306" max="15306" width="9" style="2" customWidth="1"/>
    <col min="15307" max="15307" width="14" style="2" customWidth="1"/>
    <col min="15308" max="15308" width="17.28515625" style="2" customWidth="1"/>
    <col min="15309" max="15309" width="25.7109375" style="2" customWidth="1"/>
    <col min="15310" max="15310" width="15.28515625" style="2" bestFit="1" customWidth="1"/>
    <col min="15311" max="15311" width="72.7109375" style="2" customWidth="1"/>
    <col min="15312" max="15312" width="12.5703125" style="2" customWidth="1"/>
    <col min="15313" max="15313" width="12" style="2" customWidth="1"/>
    <col min="15314" max="15314" width="11.7109375" style="2" customWidth="1"/>
    <col min="15315" max="15560" width="2.85546875" style="2"/>
    <col min="15561" max="15561" width="6.140625" style="2" customWidth="1"/>
    <col min="15562" max="15562" width="9" style="2" customWidth="1"/>
    <col min="15563" max="15563" width="14" style="2" customWidth="1"/>
    <col min="15564" max="15564" width="17.28515625" style="2" customWidth="1"/>
    <col min="15565" max="15565" width="25.7109375" style="2" customWidth="1"/>
    <col min="15566" max="15566" width="15.28515625" style="2" bestFit="1" customWidth="1"/>
    <col min="15567" max="15567" width="72.7109375" style="2" customWidth="1"/>
    <col min="15568" max="15568" width="12.5703125" style="2" customWidth="1"/>
    <col min="15569" max="15569" width="12" style="2" customWidth="1"/>
    <col min="15570" max="15570" width="11.7109375" style="2" customWidth="1"/>
    <col min="15571" max="15816" width="2.85546875" style="2"/>
    <col min="15817" max="15817" width="6.140625" style="2" customWidth="1"/>
    <col min="15818" max="15818" width="9" style="2" customWidth="1"/>
    <col min="15819" max="15819" width="14" style="2" customWidth="1"/>
    <col min="15820" max="15820" width="17.28515625" style="2" customWidth="1"/>
    <col min="15821" max="15821" width="25.7109375" style="2" customWidth="1"/>
    <col min="15822" max="15822" width="15.28515625" style="2" bestFit="1" customWidth="1"/>
    <col min="15823" max="15823" width="72.7109375" style="2" customWidth="1"/>
    <col min="15824" max="15824" width="12.5703125" style="2" customWidth="1"/>
    <col min="15825" max="15825" width="12" style="2" customWidth="1"/>
    <col min="15826" max="15826" width="11.7109375" style="2" customWidth="1"/>
    <col min="15827" max="16072" width="2.85546875" style="2"/>
    <col min="16073" max="16073" width="6.140625" style="2" customWidth="1"/>
    <col min="16074" max="16074" width="9" style="2" customWidth="1"/>
    <col min="16075" max="16075" width="14" style="2" customWidth="1"/>
    <col min="16076" max="16076" width="17.28515625" style="2" customWidth="1"/>
    <col min="16077" max="16077" width="25.7109375" style="2" customWidth="1"/>
    <col min="16078" max="16078" width="15.28515625" style="2" bestFit="1" customWidth="1"/>
    <col min="16079" max="16079" width="72.7109375" style="2" customWidth="1"/>
    <col min="16080" max="16080" width="12.5703125" style="2" customWidth="1"/>
    <col min="16081" max="16081" width="12" style="2" customWidth="1"/>
    <col min="16082" max="16082" width="11.7109375" style="2" customWidth="1"/>
    <col min="16083" max="16384" width="2.85546875" style="2"/>
  </cols>
  <sheetData>
    <row r="1" spans="1:11" ht="19.5">
      <c r="A1" s="384" t="s">
        <v>98</v>
      </c>
      <c r="B1" s="384"/>
      <c r="C1" s="384"/>
      <c r="D1" s="384"/>
      <c r="E1" s="384"/>
      <c r="F1" s="384"/>
      <c r="G1" s="384"/>
      <c r="H1" s="1"/>
      <c r="I1" s="363"/>
    </row>
    <row r="2" spans="1:11" ht="19.5">
      <c r="A2" s="384"/>
      <c r="B2" s="384"/>
      <c r="C2" s="384"/>
      <c r="D2" s="384"/>
      <c r="E2" s="384"/>
      <c r="F2" s="384"/>
      <c r="G2" s="384"/>
      <c r="H2" s="1"/>
      <c r="I2" s="363"/>
    </row>
    <row r="3" spans="1:11" ht="24" customHeight="1" thickBot="1">
      <c r="A3" s="192" t="s">
        <v>1626</v>
      </c>
      <c r="B3" s="33"/>
      <c r="C3" s="39"/>
      <c r="D3" s="39"/>
      <c r="E3" s="39"/>
      <c r="F3" s="39"/>
      <c r="G3" s="39"/>
      <c r="H3" s="50" t="s">
        <v>1623</v>
      </c>
      <c r="I3" s="277">
        <v>45131</v>
      </c>
    </row>
    <row r="4" spans="1:11" s="5" customFormat="1" ht="57.75" customHeight="1" thickBot="1">
      <c r="A4" s="43" t="s">
        <v>1</v>
      </c>
      <c r="B4" s="44" t="s">
        <v>2</v>
      </c>
      <c r="C4" s="44" t="s">
        <v>3</v>
      </c>
      <c r="D4" s="44" t="s">
        <v>4</v>
      </c>
      <c r="E4" s="45" t="s">
        <v>5</v>
      </c>
      <c r="F4" s="45" t="s">
        <v>6</v>
      </c>
      <c r="G4" s="45" t="s">
        <v>7</v>
      </c>
      <c r="H4" s="34" t="s">
        <v>97</v>
      </c>
      <c r="I4" s="34" t="s">
        <v>97</v>
      </c>
      <c r="J4" s="34" t="s">
        <v>97</v>
      </c>
    </row>
    <row r="5" spans="1:11" s="26" customFormat="1" ht="15" customHeight="1">
      <c r="A5" s="51">
        <v>1</v>
      </c>
      <c r="B5" s="6" t="s">
        <v>99</v>
      </c>
      <c r="C5" s="6" t="s">
        <v>100</v>
      </c>
      <c r="D5" s="6" t="s">
        <v>101</v>
      </c>
      <c r="E5" s="53">
        <v>1290002</v>
      </c>
      <c r="F5" s="8" t="s">
        <v>11</v>
      </c>
      <c r="G5" s="53" t="s">
        <v>102</v>
      </c>
      <c r="H5" s="115">
        <v>118914.48000000001</v>
      </c>
      <c r="I5" s="115">
        <v>123671.05920000002</v>
      </c>
      <c r="J5" s="115">
        <f>I5*1.04</f>
        <v>128617.90156800003</v>
      </c>
      <c r="K5" s="362">
        <f>J5/I5-1</f>
        <v>4.0000000000000036E-2</v>
      </c>
    </row>
    <row r="6" spans="1:11" s="26" customFormat="1" ht="15" customHeight="1">
      <c r="A6" s="116">
        <v>2</v>
      </c>
      <c r="B6" s="16" t="s">
        <v>99</v>
      </c>
      <c r="C6" s="16" t="s">
        <v>100</v>
      </c>
      <c r="D6" s="16" t="s">
        <v>101</v>
      </c>
      <c r="E6" s="12">
        <v>1290003</v>
      </c>
      <c r="F6" s="13" t="s">
        <v>11</v>
      </c>
      <c r="G6" s="22" t="s">
        <v>103</v>
      </c>
      <c r="H6" s="117">
        <v>155150.64000000001</v>
      </c>
      <c r="I6" s="117">
        <v>161356.66560000001</v>
      </c>
      <c r="J6" s="117">
        <f t="shared" ref="J6:J69" si="0">I6*1.04</f>
        <v>167810.93222400002</v>
      </c>
      <c r="K6" s="362">
        <f t="shared" ref="K6:K69" si="1">J6/I6-1</f>
        <v>4.0000000000000036E-2</v>
      </c>
    </row>
    <row r="7" spans="1:11" s="26" customFormat="1" ht="15" customHeight="1">
      <c r="A7" s="116">
        <v>3</v>
      </c>
      <c r="B7" s="16" t="s">
        <v>99</v>
      </c>
      <c r="C7" s="16" t="s">
        <v>100</v>
      </c>
      <c r="D7" s="16" t="s">
        <v>101</v>
      </c>
      <c r="E7" s="22">
        <v>1290009</v>
      </c>
      <c r="F7" s="13" t="s">
        <v>11</v>
      </c>
      <c r="G7" s="22" t="s">
        <v>104</v>
      </c>
      <c r="H7" s="117">
        <v>192524.04</v>
      </c>
      <c r="I7" s="117">
        <v>200225.00160000002</v>
      </c>
      <c r="J7" s="117">
        <f t="shared" si="0"/>
        <v>208234.00166400004</v>
      </c>
      <c r="K7" s="362">
        <f t="shared" si="1"/>
        <v>4.0000000000000036E-2</v>
      </c>
    </row>
    <row r="8" spans="1:11" s="26" customFormat="1" ht="15" customHeight="1">
      <c r="A8" s="116">
        <v>4</v>
      </c>
      <c r="B8" s="16" t="s">
        <v>99</v>
      </c>
      <c r="C8" s="16" t="s">
        <v>100</v>
      </c>
      <c r="D8" s="16" t="s">
        <v>101</v>
      </c>
      <c r="E8" s="22">
        <v>1290010</v>
      </c>
      <c r="F8" s="13" t="s">
        <v>11</v>
      </c>
      <c r="G8" s="22" t="s">
        <v>105</v>
      </c>
      <c r="H8" s="117">
        <v>267154.2</v>
      </c>
      <c r="I8" s="117">
        <v>277840.36800000002</v>
      </c>
      <c r="J8" s="117">
        <f t="shared" si="0"/>
        <v>288953.98272000003</v>
      </c>
      <c r="K8" s="362">
        <f t="shared" si="1"/>
        <v>4.0000000000000036E-2</v>
      </c>
    </row>
    <row r="9" spans="1:11" s="26" customFormat="1" ht="15" customHeight="1">
      <c r="A9" s="54">
        <v>5</v>
      </c>
      <c r="B9" s="16" t="s">
        <v>99</v>
      </c>
      <c r="C9" s="16" t="s">
        <v>100</v>
      </c>
      <c r="D9" s="16" t="s">
        <v>101</v>
      </c>
      <c r="E9" s="22">
        <v>1290007</v>
      </c>
      <c r="F9" s="13" t="s">
        <v>11</v>
      </c>
      <c r="G9" s="22" t="s">
        <v>106</v>
      </c>
      <c r="H9" s="117">
        <v>118914.48000000001</v>
      </c>
      <c r="I9" s="117">
        <v>123671.05920000002</v>
      </c>
      <c r="J9" s="117">
        <f t="shared" si="0"/>
        <v>128617.90156800003</v>
      </c>
      <c r="K9" s="362">
        <f t="shared" si="1"/>
        <v>4.0000000000000036E-2</v>
      </c>
    </row>
    <row r="10" spans="1:11" s="26" customFormat="1" ht="15" customHeight="1">
      <c r="A10" s="116">
        <v>6</v>
      </c>
      <c r="B10" s="16" t="s">
        <v>99</v>
      </c>
      <c r="C10" s="16" t="s">
        <v>100</v>
      </c>
      <c r="D10" s="16" t="s">
        <v>101</v>
      </c>
      <c r="E10" s="22">
        <v>1290008</v>
      </c>
      <c r="F10" s="13" t="s">
        <v>11</v>
      </c>
      <c r="G10" s="22" t="s">
        <v>107</v>
      </c>
      <c r="H10" s="117">
        <v>155150.64000000001</v>
      </c>
      <c r="I10" s="117">
        <v>161356.66560000001</v>
      </c>
      <c r="J10" s="117">
        <f t="shared" si="0"/>
        <v>167810.93222400002</v>
      </c>
      <c r="K10" s="362">
        <f t="shared" si="1"/>
        <v>4.0000000000000036E-2</v>
      </c>
    </row>
    <row r="11" spans="1:11" s="26" customFormat="1" ht="15" customHeight="1">
      <c r="A11" s="116">
        <v>7</v>
      </c>
      <c r="B11" s="16" t="s">
        <v>99</v>
      </c>
      <c r="C11" s="16" t="s">
        <v>100</v>
      </c>
      <c r="D11" s="16" t="s">
        <v>101</v>
      </c>
      <c r="E11" s="22">
        <v>1290011</v>
      </c>
      <c r="F11" s="13" t="s">
        <v>11</v>
      </c>
      <c r="G11" s="22" t="s">
        <v>108</v>
      </c>
      <c r="H11" s="117">
        <v>192524.04</v>
      </c>
      <c r="I11" s="117">
        <v>200225.00160000002</v>
      </c>
      <c r="J11" s="117">
        <f t="shared" si="0"/>
        <v>208234.00166400004</v>
      </c>
      <c r="K11" s="362">
        <f t="shared" si="1"/>
        <v>4.0000000000000036E-2</v>
      </c>
    </row>
    <row r="12" spans="1:11" s="26" customFormat="1" ht="15" customHeight="1">
      <c r="A12" s="116">
        <v>8</v>
      </c>
      <c r="B12" s="16" t="s">
        <v>99</v>
      </c>
      <c r="C12" s="16" t="s">
        <v>100</v>
      </c>
      <c r="D12" s="16" t="s">
        <v>101</v>
      </c>
      <c r="E12" s="22">
        <v>1290012</v>
      </c>
      <c r="F12" s="13" t="s">
        <v>11</v>
      </c>
      <c r="G12" s="22" t="s">
        <v>109</v>
      </c>
      <c r="H12" s="117">
        <v>267154.2</v>
      </c>
      <c r="I12" s="117">
        <v>277840.36800000002</v>
      </c>
      <c r="J12" s="117">
        <f t="shared" si="0"/>
        <v>288953.98272000003</v>
      </c>
      <c r="K12" s="362">
        <f t="shared" si="1"/>
        <v>4.0000000000000036E-2</v>
      </c>
    </row>
    <row r="13" spans="1:11" s="26" customFormat="1" ht="15" customHeight="1">
      <c r="A13" s="54">
        <v>9</v>
      </c>
      <c r="B13" s="16" t="s">
        <v>99</v>
      </c>
      <c r="C13" s="16" t="s">
        <v>100</v>
      </c>
      <c r="D13" s="16" t="s">
        <v>101</v>
      </c>
      <c r="E13" s="22">
        <v>1290004</v>
      </c>
      <c r="F13" s="13" t="s">
        <v>11</v>
      </c>
      <c r="G13" s="22" t="s">
        <v>110</v>
      </c>
      <c r="H13" s="117">
        <v>146970</v>
      </c>
      <c r="I13" s="117">
        <v>152848.80000000002</v>
      </c>
      <c r="J13" s="117">
        <f t="shared" si="0"/>
        <v>158962.75200000004</v>
      </c>
      <c r="K13" s="362">
        <f t="shared" si="1"/>
        <v>4.0000000000000036E-2</v>
      </c>
    </row>
    <row r="14" spans="1:11" s="26" customFormat="1" ht="15" customHeight="1">
      <c r="A14" s="54">
        <v>10</v>
      </c>
      <c r="B14" s="16" t="s">
        <v>99</v>
      </c>
      <c r="C14" s="16" t="s">
        <v>100</v>
      </c>
      <c r="D14" s="16" t="s">
        <v>101</v>
      </c>
      <c r="E14" s="22">
        <v>1290005</v>
      </c>
      <c r="F14" s="13" t="s">
        <v>11</v>
      </c>
      <c r="G14" s="22" t="s">
        <v>111</v>
      </c>
      <c r="H14" s="117">
        <v>188685</v>
      </c>
      <c r="I14" s="117">
        <v>196232.4</v>
      </c>
      <c r="J14" s="117">
        <f t="shared" si="0"/>
        <v>204081.696</v>
      </c>
      <c r="K14" s="362">
        <f t="shared" si="1"/>
        <v>4.0000000000000036E-2</v>
      </c>
    </row>
    <row r="15" spans="1:11" s="26" customFormat="1" ht="15" customHeight="1">
      <c r="A15" s="54">
        <v>11</v>
      </c>
      <c r="B15" s="16" t="s">
        <v>99</v>
      </c>
      <c r="C15" s="16" t="s">
        <v>100</v>
      </c>
      <c r="D15" s="16" t="s">
        <v>101</v>
      </c>
      <c r="E15" s="22">
        <v>1290000</v>
      </c>
      <c r="F15" s="13" t="s">
        <v>11</v>
      </c>
      <c r="G15" s="22" t="s">
        <v>112</v>
      </c>
      <c r="H15" s="117">
        <v>227340</v>
      </c>
      <c r="I15" s="117">
        <v>236433.6</v>
      </c>
      <c r="J15" s="117">
        <f t="shared" si="0"/>
        <v>245890.94400000002</v>
      </c>
      <c r="K15" s="362">
        <f t="shared" si="1"/>
        <v>4.0000000000000036E-2</v>
      </c>
    </row>
    <row r="16" spans="1:11" s="26" customFormat="1" ht="15" customHeight="1">
      <c r="A16" s="54">
        <v>12</v>
      </c>
      <c r="B16" s="16" t="s">
        <v>99</v>
      </c>
      <c r="C16" s="16" t="s">
        <v>100</v>
      </c>
      <c r="D16" s="16" t="s">
        <v>101</v>
      </c>
      <c r="E16" s="22">
        <v>1290013</v>
      </c>
      <c r="F16" s="13" t="s">
        <v>11</v>
      </c>
      <c r="G16" s="22" t="s">
        <v>113</v>
      </c>
      <c r="H16" s="117">
        <v>312480</v>
      </c>
      <c r="I16" s="117">
        <v>324979.20000000001</v>
      </c>
      <c r="J16" s="117">
        <f t="shared" si="0"/>
        <v>337978.36800000002</v>
      </c>
      <c r="K16" s="362">
        <f t="shared" si="1"/>
        <v>4.0000000000000036E-2</v>
      </c>
    </row>
    <row r="17" spans="1:11" s="26" customFormat="1" ht="15" customHeight="1">
      <c r="A17" s="54">
        <v>13</v>
      </c>
      <c r="B17" s="16" t="s">
        <v>99</v>
      </c>
      <c r="C17" s="16" t="s">
        <v>100</v>
      </c>
      <c r="D17" s="16" t="s">
        <v>101</v>
      </c>
      <c r="E17" s="12">
        <v>2290007</v>
      </c>
      <c r="F17" s="55" t="s">
        <v>6</v>
      </c>
      <c r="G17" s="22" t="s">
        <v>114</v>
      </c>
      <c r="H17" s="117">
        <v>16146.000000000002</v>
      </c>
      <c r="I17" s="117">
        <v>16791.840000000004</v>
      </c>
      <c r="J17" s="117"/>
      <c r="K17" s="362">
        <f t="shared" si="1"/>
        <v>-1</v>
      </c>
    </row>
    <row r="18" spans="1:11" s="26" customFormat="1" ht="15" customHeight="1">
      <c r="A18" s="54">
        <v>14</v>
      </c>
      <c r="B18" s="16" t="s">
        <v>99</v>
      </c>
      <c r="C18" s="16" t="s">
        <v>100</v>
      </c>
      <c r="D18" s="16" t="s">
        <v>101</v>
      </c>
      <c r="E18" s="12">
        <v>2290006</v>
      </c>
      <c r="F18" s="55" t="s">
        <v>6</v>
      </c>
      <c r="G18" s="22" t="s">
        <v>115</v>
      </c>
      <c r="H18" s="117">
        <v>16146.000000000002</v>
      </c>
      <c r="I18" s="117">
        <v>16791.840000000004</v>
      </c>
      <c r="J18" s="117"/>
      <c r="K18" s="362">
        <f t="shared" si="1"/>
        <v>-1</v>
      </c>
    </row>
    <row r="19" spans="1:11" s="26" customFormat="1" ht="15" customHeight="1">
      <c r="A19" s="54">
        <v>15</v>
      </c>
      <c r="B19" s="16" t="s">
        <v>99</v>
      </c>
      <c r="C19" s="16" t="s">
        <v>100</v>
      </c>
      <c r="D19" s="16" t="s">
        <v>101</v>
      </c>
      <c r="E19" s="12">
        <v>2230353</v>
      </c>
      <c r="F19" s="55" t="s">
        <v>6</v>
      </c>
      <c r="G19" s="22" t="s">
        <v>116</v>
      </c>
      <c r="H19" s="117">
        <v>15012.000000000002</v>
      </c>
      <c r="I19" s="117">
        <v>15612.480000000003</v>
      </c>
      <c r="J19" s="117"/>
      <c r="K19" s="362">
        <f t="shared" si="1"/>
        <v>-1</v>
      </c>
    </row>
    <row r="20" spans="1:11" s="26" customFormat="1" ht="15" customHeight="1">
      <c r="A20" s="54">
        <v>16</v>
      </c>
      <c r="B20" s="16" t="s">
        <v>99</v>
      </c>
      <c r="C20" s="16" t="s">
        <v>100</v>
      </c>
      <c r="D20" s="16" t="s">
        <v>101</v>
      </c>
      <c r="E20" s="12">
        <v>2230352</v>
      </c>
      <c r="F20" s="55" t="s">
        <v>6</v>
      </c>
      <c r="G20" s="22" t="s">
        <v>117</v>
      </c>
      <c r="H20" s="117">
        <v>15012.000000000002</v>
      </c>
      <c r="I20" s="117">
        <v>15612.480000000003</v>
      </c>
      <c r="J20" s="117"/>
      <c r="K20" s="362">
        <f t="shared" si="1"/>
        <v>-1</v>
      </c>
    </row>
    <row r="21" spans="1:11" s="26" customFormat="1" ht="15" customHeight="1">
      <c r="A21" s="54">
        <v>17</v>
      </c>
      <c r="B21" s="16" t="s">
        <v>99</v>
      </c>
      <c r="C21" s="16" t="s">
        <v>100</v>
      </c>
      <c r="D21" s="16" t="s">
        <v>101</v>
      </c>
      <c r="E21" s="22">
        <v>2290009</v>
      </c>
      <c r="F21" s="55" t="s">
        <v>6</v>
      </c>
      <c r="G21" s="22" t="s">
        <v>118</v>
      </c>
      <c r="H21" s="117">
        <v>16146.000000000002</v>
      </c>
      <c r="I21" s="117">
        <v>16791.840000000004</v>
      </c>
      <c r="J21" s="117"/>
      <c r="K21" s="362">
        <f t="shared" si="1"/>
        <v>-1</v>
      </c>
    </row>
    <row r="22" spans="1:11" s="26" customFormat="1" ht="15" customHeight="1">
      <c r="A22" s="54">
        <v>18</v>
      </c>
      <c r="B22" s="16" t="s">
        <v>99</v>
      </c>
      <c r="C22" s="16" t="s">
        <v>100</v>
      </c>
      <c r="D22" s="16" t="s">
        <v>101</v>
      </c>
      <c r="E22" s="22">
        <v>2290008</v>
      </c>
      <c r="F22" s="13" t="s">
        <v>6</v>
      </c>
      <c r="G22" s="22" t="s">
        <v>119</v>
      </c>
      <c r="H22" s="117">
        <v>16146.000000000002</v>
      </c>
      <c r="I22" s="117">
        <v>16791.840000000004</v>
      </c>
      <c r="J22" s="117"/>
      <c r="K22" s="362">
        <f t="shared" si="1"/>
        <v>-1</v>
      </c>
    </row>
    <row r="23" spans="1:11" s="26" customFormat="1" ht="15" customHeight="1">
      <c r="A23" s="54">
        <v>19</v>
      </c>
      <c r="B23" s="16" t="s">
        <v>99</v>
      </c>
      <c r="C23" s="16" t="s">
        <v>100</v>
      </c>
      <c r="D23" s="16" t="s">
        <v>101</v>
      </c>
      <c r="E23" s="22">
        <v>2290011</v>
      </c>
      <c r="F23" s="13" t="s">
        <v>6</v>
      </c>
      <c r="G23" s="22" t="s">
        <v>120</v>
      </c>
      <c r="H23" s="117">
        <v>23139</v>
      </c>
      <c r="I23" s="117">
        <v>24064.560000000001</v>
      </c>
      <c r="J23" s="117"/>
      <c r="K23" s="362">
        <f t="shared" si="1"/>
        <v>-1</v>
      </c>
    </row>
    <row r="24" spans="1:11" s="26" customFormat="1" ht="15" customHeight="1">
      <c r="A24" s="54">
        <v>20</v>
      </c>
      <c r="B24" s="16" t="s">
        <v>99</v>
      </c>
      <c r="C24" s="16" t="s">
        <v>100</v>
      </c>
      <c r="D24" s="16" t="s">
        <v>101</v>
      </c>
      <c r="E24" s="12">
        <v>2290010</v>
      </c>
      <c r="F24" s="13" t="s">
        <v>6</v>
      </c>
      <c r="G24" s="22" t="s">
        <v>121</v>
      </c>
      <c r="H24" s="117">
        <v>15687.000000000002</v>
      </c>
      <c r="I24" s="117">
        <v>16314.480000000003</v>
      </c>
      <c r="J24" s="117"/>
      <c r="K24" s="362">
        <f t="shared" si="1"/>
        <v>-1</v>
      </c>
    </row>
    <row r="25" spans="1:11" s="26" customFormat="1" ht="15" customHeight="1">
      <c r="A25" s="54">
        <v>21</v>
      </c>
      <c r="B25" s="16" t="s">
        <v>99</v>
      </c>
      <c r="C25" s="16" t="s">
        <v>100</v>
      </c>
      <c r="D25" s="16" t="s">
        <v>101</v>
      </c>
      <c r="E25" s="12">
        <v>2311137</v>
      </c>
      <c r="F25" s="13" t="s">
        <v>122</v>
      </c>
      <c r="G25" s="22" t="s">
        <v>123</v>
      </c>
      <c r="H25" s="117">
        <v>4441.5</v>
      </c>
      <c r="I25" s="117">
        <v>4619.16</v>
      </c>
      <c r="J25" s="117"/>
      <c r="K25" s="362">
        <f t="shared" si="1"/>
        <v>-1</v>
      </c>
    </row>
    <row r="26" spans="1:11" s="26" customFormat="1" ht="12.75">
      <c r="A26" s="54">
        <v>22</v>
      </c>
      <c r="B26" s="16" t="s">
        <v>99</v>
      </c>
      <c r="C26" s="16" t="s">
        <v>100</v>
      </c>
      <c r="D26" s="16" t="s">
        <v>101</v>
      </c>
      <c r="E26" s="12">
        <v>3200001</v>
      </c>
      <c r="F26" s="55" t="s">
        <v>6</v>
      </c>
      <c r="G26" s="22" t="s">
        <v>124</v>
      </c>
      <c r="H26" s="117">
        <v>22747.5</v>
      </c>
      <c r="I26" s="117">
        <v>23657.4</v>
      </c>
      <c r="J26" s="117"/>
      <c r="K26" s="362">
        <f t="shared" si="1"/>
        <v>-1</v>
      </c>
    </row>
    <row r="27" spans="1:11" s="26" customFormat="1" ht="25.5">
      <c r="A27" s="54">
        <v>23</v>
      </c>
      <c r="B27" s="16" t="s">
        <v>99</v>
      </c>
      <c r="C27" s="16" t="s">
        <v>100</v>
      </c>
      <c r="D27" s="16" t="s">
        <v>101</v>
      </c>
      <c r="E27" s="22">
        <v>3200002</v>
      </c>
      <c r="F27" s="55" t="s">
        <v>6</v>
      </c>
      <c r="G27" s="22" t="s">
        <v>125</v>
      </c>
      <c r="H27" s="117">
        <v>34128</v>
      </c>
      <c r="I27" s="117">
        <v>35493.120000000003</v>
      </c>
      <c r="J27" s="117"/>
      <c r="K27" s="362">
        <f t="shared" si="1"/>
        <v>-1</v>
      </c>
    </row>
    <row r="28" spans="1:11" s="26" customFormat="1" ht="12.75">
      <c r="A28" s="54">
        <v>24</v>
      </c>
      <c r="B28" s="16" t="s">
        <v>99</v>
      </c>
      <c r="C28" s="16" t="s">
        <v>100</v>
      </c>
      <c r="D28" s="16" t="s">
        <v>101</v>
      </c>
      <c r="E28" s="22">
        <v>3200003</v>
      </c>
      <c r="F28" s="55" t="s">
        <v>6</v>
      </c>
      <c r="G28" s="22" t="s">
        <v>126</v>
      </c>
      <c r="H28" s="117">
        <v>40419</v>
      </c>
      <c r="I28" s="117">
        <v>42035.76</v>
      </c>
      <c r="J28" s="117"/>
      <c r="K28" s="362">
        <f t="shared" si="1"/>
        <v>-1</v>
      </c>
    </row>
    <row r="29" spans="1:11" s="26" customFormat="1" ht="12.75">
      <c r="A29" s="54">
        <v>25</v>
      </c>
      <c r="B29" s="16" t="s">
        <v>99</v>
      </c>
      <c r="C29" s="16" t="s">
        <v>100</v>
      </c>
      <c r="D29" s="16" t="s">
        <v>101</v>
      </c>
      <c r="E29" s="22" t="s">
        <v>127</v>
      </c>
      <c r="F29" s="55" t="s">
        <v>6</v>
      </c>
      <c r="G29" s="22" t="s">
        <v>128</v>
      </c>
      <c r="H29" s="15">
        <v>60520.500000000007</v>
      </c>
      <c r="I29" s="15">
        <v>62941.320000000007</v>
      </c>
      <c r="J29" s="15"/>
      <c r="K29" s="362">
        <f t="shared" si="1"/>
        <v>-1</v>
      </c>
    </row>
    <row r="30" spans="1:11" s="26" customFormat="1" ht="25.5">
      <c r="A30" s="54">
        <v>26</v>
      </c>
      <c r="B30" s="16" t="s">
        <v>99</v>
      </c>
      <c r="C30" s="16" t="s">
        <v>100</v>
      </c>
      <c r="D30" s="16" t="s">
        <v>101</v>
      </c>
      <c r="E30" s="12">
        <v>2122452</v>
      </c>
      <c r="F30" s="55" t="s">
        <v>122</v>
      </c>
      <c r="G30" s="22" t="s">
        <v>129</v>
      </c>
      <c r="H30" s="117">
        <v>702</v>
      </c>
      <c r="I30" s="117">
        <v>730.08</v>
      </c>
      <c r="J30" s="117"/>
      <c r="K30" s="362">
        <f t="shared" si="1"/>
        <v>-1</v>
      </c>
    </row>
    <row r="31" spans="1:11" s="26" customFormat="1" ht="25.5">
      <c r="A31" s="54">
        <v>27</v>
      </c>
      <c r="B31" s="16" t="s">
        <v>99</v>
      </c>
      <c r="C31" s="16" t="s">
        <v>100</v>
      </c>
      <c r="D31" s="16" t="s">
        <v>101</v>
      </c>
      <c r="E31" s="12">
        <v>2122450</v>
      </c>
      <c r="F31" s="55" t="s">
        <v>122</v>
      </c>
      <c r="G31" s="22" t="s">
        <v>130</v>
      </c>
      <c r="H31" s="117">
        <v>877.50000000000011</v>
      </c>
      <c r="I31" s="117">
        <v>912.60000000000014</v>
      </c>
      <c r="J31" s="117"/>
      <c r="K31" s="362">
        <f t="shared" si="1"/>
        <v>-1</v>
      </c>
    </row>
    <row r="32" spans="1:11" s="26" customFormat="1" ht="25.5">
      <c r="A32" s="54">
        <v>28</v>
      </c>
      <c r="B32" s="16" t="s">
        <v>99</v>
      </c>
      <c r="C32" s="16" t="s">
        <v>100</v>
      </c>
      <c r="D32" s="16" t="s">
        <v>101</v>
      </c>
      <c r="E32" s="12">
        <v>2141958</v>
      </c>
      <c r="F32" s="55" t="s">
        <v>122</v>
      </c>
      <c r="G32" s="22" t="s">
        <v>131</v>
      </c>
      <c r="H32" s="117">
        <v>945.00000000000011</v>
      </c>
      <c r="I32" s="117">
        <v>982.80000000000018</v>
      </c>
      <c r="J32" s="117"/>
      <c r="K32" s="362">
        <f t="shared" si="1"/>
        <v>-1</v>
      </c>
    </row>
    <row r="33" spans="1:11" s="26" customFormat="1" ht="25.5">
      <c r="A33" s="54">
        <v>29</v>
      </c>
      <c r="B33" s="16" t="s">
        <v>99</v>
      </c>
      <c r="C33" s="16" t="s">
        <v>100</v>
      </c>
      <c r="D33" s="16" t="s">
        <v>101</v>
      </c>
      <c r="E33" s="12">
        <v>2141957</v>
      </c>
      <c r="F33" s="55" t="s">
        <v>122</v>
      </c>
      <c r="G33" s="22" t="s">
        <v>132</v>
      </c>
      <c r="H33" s="117">
        <v>1161</v>
      </c>
      <c r="I33" s="117">
        <v>1207.44</v>
      </c>
      <c r="J33" s="117"/>
      <c r="K33" s="362">
        <f t="shared" si="1"/>
        <v>-1</v>
      </c>
    </row>
    <row r="34" spans="1:11" s="26" customFormat="1" ht="15" customHeight="1">
      <c r="A34" s="54">
        <v>30</v>
      </c>
      <c r="B34" s="16" t="s">
        <v>99</v>
      </c>
      <c r="C34" s="16" t="s">
        <v>100</v>
      </c>
      <c r="D34" s="16" t="s">
        <v>101</v>
      </c>
      <c r="E34" s="22" t="s">
        <v>133</v>
      </c>
      <c r="F34" s="55" t="s">
        <v>122</v>
      </c>
      <c r="G34" s="22" t="s">
        <v>134</v>
      </c>
      <c r="H34" s="117">
        <v>823.5</v>
      </c>
      <c r="I34" s="117">
        <v>856.44</v>
      </c>
      <c r="J34" s="117"/>
      <c r="K34" s="362">
        <f t="shared" si="1"/>
        <v>-1</v>
      </c>
    </row>
    <row r="35" spans="1:11" s="26" customFormat="1" ht="25.5">
      <c r="A35" s="54">
        <v>31</v>
      </c>
      <c r="B35" s="16" t="s">
        <v>99</v>
      </c>
      <c r="C35" s="16" t="s">
        <v>100</v>
      </c>
      <c r="D35" s="16" t="s">
        <v>101</v>
      </c>
      <c r="E35" s="22" t="s">
        <v>135</v>
      </c>
      <c r="F35" s="13" t="s">
        <v>122</v>
      </c>
      <c r="G35" s="22" t="s">
        <v>136</v>
      </c>
      <c r="H35" s="117">
        <v>27121.5</v>
      </c>
      <c r="I35" s="117">
        <v>28206.36</v>
      </c>
      <c r="J35" s="117"/>
      <c r="K35" s="362">
        <f t="shared" si="1"/>
        <v>-1</v>
      </c>
    </row>
    <row r="36" spans="1:11" s="26" customFormat="1" ht="25.5">
      <c r="A36" s="54">
        <v>32</v>
      </c>
      <c r="B36" s="16" t="s">
        <v>99</v>
      </c>
      <c r="C36" s="16" t="s">
        <v>100</v>
      </c>
      <c r="D36" s="16" t="s">
        <v>101</v>
      </c>
      <c r="E36" s="22" t="s">
        <v>137</v>
      </c>
      <c r="F36" s="13" t="s">
        <v>122</v>
      </c>
      <c r="G36" s="22" t="s">
        <v>138</v>
      </c>
      <c r="H36" s="117">
        <v>50436</v>
      </c>
      <c r="I36" s="117">
        <v>52453.440000000002</v>
      </c>
      <c r="J36" s="117"/>
      <c r="K36" s="362">
        <f t="shared" si="1"/>
        <v>-1</v>
      </c>
    </row>
    <row r="37" spans="1:11" s="26" customFormat="1" ht="25.5">
      <c r="A37" s="54">
        <v>33</v>
      </c>
      <c r="B37" s="16" t="s">
        <v>99</v>
      </c>
      <c r="C37" s="16" t="s">
        <v>100</v>
      </c>
      <c r="D37" s="16" t="s">
        <v>101</v>
      </c>
      <c r="E37" s="22" t="s">
        <v>139</v>
      </c>
      <c r="F37" s="13" t="s">
        <v>122</v>
      </c>
      <c r="G37" s="22" t="s">
        <v>140</v>
      </c>
      <c r="H37" s="117">
        <v>50436</v>
      </c>
      <c r="I37" s="117">
        <v>52453.440000000002</v>
      </c>
      <c r="J37" s="117"/>
      <c r="K37" s="362">
        <f t="shared" si="1"/>
        <v>-1</v>
      </c>
    </row>
    <row r="38" spans="1:11" s="26" customFormat="1" ht="27" customHeight="1">
      <c r="A38" s="54">
        <v>34</v>
      </c>
      <c r="B38" s="16" t="s">
        <v>99</v>
      </c>
      <c r="C38" s="16" t="s">
        <v>100</v>
      </c>
      <c r="D38" s="16" t="s">
        <v>101</v>
      </c>
      <c r="E38" s="22" t="s">
        <v>141</v>
      </c>
      <c r="F38" s="13" t="s">
        <v>122</v>
      </c>
      <c r="G38" s="22" t="s">
        <v>142</v>
      </c>
      <c r="H38" s="117">
        <v>46021.5</v>
      </c>
      <c r="I38" s="117">
        <v>47862.36</v>
      </c>
      <c r="J38" s="117"/>
      <c r="K38" s="362">
        <f t="shared" si="1"/>
        <v>-1</v>
      </c>
    </row>
    <row r="39" spans="1:11" s="26" customFormat="1" ht="13.5" customHeight="1">
      <c r="A39" s="54">
        <v>35</v>
      </c>
      <c r="B39" s="56" t="s">
        <v>99</v>
      </c>
      <c r="C39" s="16" t="s">
        <v>100</v>
      </c>
      <c r="D39" s="16" t="s">
        <v>101</v>
      </c>
      <c r="E39" s="57">
        <v>2125652</v>
      </c>
      <c r="F39" s="13" t="s">
        <v>122</v>
      </c>
      <c r="G39" s="65" t="s">
        <v>143</v>
      </c>
      <c r="H39" s="15">
        <v>2173.5</v>
      </c>
      <c r="I39" s="15">
        <v>2260.44</v>
      </c>
      <c r="J39" s="15"/>
      <c r="K39" s="362">
        <f t="shared" si="1"/>
        <v>-1</v>
      </c>
    </row>
    <row r="40" spans="1:11" s="26" customFormat="1" ht="13.5" customHeight="1">
      <c r="A40" s="54">
        <v>36</v>
      </c>
      <c r="B40" s="56" t="s">
        <v>99</v>
      </c>
      <c r="C40" s="16" t="s">
        <v>100</v>
      </c>
      <c r="D40" s="16" t="s">
        <v>101</v>
      </c>
      <c r="E40" s="58" t="s">
        <v>144</v>
      </c>
      <c r="F40" s="13" t="s">
        <v>122</v>
      </c>
      <c r="G40" s="65" t="s">
        <v>145</v>
      </c>
      <c r="H40" s="15">
        <v>3618.0000000000005</v>
      </c>
      <c r="I40" s="15">
        <v>3762.7200000000007</v>
      </c>
      <c r="J40" s="15"/>
      <c r="K40" s="362">
        <f t="shared" si="1"/>
        <v>-1</v>
      </c>
    </row>
    <row r="41" spans="1:11" s="26" customFormat="1" ht="25.5">
      <c r="A41" s="54">
        <v>37</v>
      </c>
      <c r="B41" s="56" t="s">
        <v>99</v>
      </c>
      <c r="C41" s="16" t="s">
        <v>100</v>
      </c>
      <c r="D41" s="16" t="s">
        <v>101</v>
      </c>
      <c r="E41" s="57">
        <v>2123131</v>
      </c>
      <c r="F41" s="13" t="s">
        <v>122</v>
      </c>
      <c r="G41" s="22" t="s">
        <v>146</v>
      </c>
      <c r="H41" s="15">
        <v>3145.5</v>
      </c>
      <c r="I41" s="15">
        <v>3271.32</v>
      </c>
      <c r="J41" s="15"/>
      <c r="K41" s="362">
        <f t="shared" si="1"/>
        <v>-1</v>
      </c>
    </row>
    <row r="42" spans="1:11" s="26" customFormat="1" ht="15" customHeight="1">
      <c r="A42" s="54">
        <v>38</v>
      </c>
      <c r="B42" s="16" t="s">
        <v>99</v>
      </c>
      <c r="C42" s="16" t="s">
        <v>100</v>
      </c>
      <c r="D42" s="16" t="s">
        <v>101</v>
      </c>
      <c r="E42" s="12">
        <v>3290045</v>
      </c>
      <c r="F42" s="13" t="s">
        <v>122</v>
      </c>
      <c r="G42" s="22" t="s">
        <v>147</v>
      </c>
      <c r="H42" s="117">
        <v>4441.5</v>
      </c>
      <c r="I42" s="117">
        <v>4619.16</v>
      </c>
      <c r="J42" s="117"/>
      <c r="K42" s="362">
        <f t="shared" si="1"/>
        <v>-1</v>
      </c>
    </row>
    <row r="43" spans="1:11" s="26" customFormat="1" ht="15" customHeight="1">
      <c r="A43" s="54">
        <v>39</v>
      </c>
      <c r="B43" s="16" t="s">
        <v>99</v>
      </c>
      <c r="C43" s="16" t="s">
        <v>100</v>
      </c>
      <c r="D43" s="16" t="s">
        <v>101</v>
      </c>
      <c r="E43" s="12">
        <v>3290025</v>
      </c>
      <c r="F43" s="13" t="s">
        <v>6</v>
      </c>
      <c r="G43" s="22" t="s">
        <v>148</v>
      </c>
      <c r="H43" s="117">
        <v>15795.000000000002</v>
      </c>
      <c r="I43" s="117">
        <v>16426.800000000003</v>
      </c>
      <c r="J43" s="117"/>
      <c r="K43" s="362">
        <f t="shared" si="1"/>
        <v>-1</v>
      </c>
    </row>
    <row r="44" spans="1:11" s="26" customFormat="1" ht="15" customHeight="1">
      <c r="A44" s="54">
        <v>40</v>
      </c>
      <c r="B44" s="59" t="s">
        <v>99</v>
      </c>
      <c r="C44" s="11" t="s">
        <v>100</v>
      </c>
      <c r="D44" s="11" t="s">
        <v>101</v>
      </c>
      <c r="E44" s="60">
        <v>3290039</v>
      </c>
      <c r="F44" s="13" t="s">
        <v>6</v>
      </c>
      <c r="G44" s="109" t="s">
        <v>149</v>
      </c>
      <c r="H44" s="15">
        <v>2787.8850000000002</v>
      </c>
      <c r="I44" s="15">
        <v>2899.4004000000004</v>
      </c>
      <c r="J44" s="15"/>
      <c r="K44" s="362">
        <f t="shared" si="1"/>
        <v>-1</v>
      </c>
    </row>
    <row r="45" spans="1:11" s="26" customFormat="1" ht="15" customHeight="1">
      <c r="A45" s="54">
        <v>41</v>
      </c>
      <c r="B45" s="56" t="s">
        <v>99</v>
      </c>
      <c r="C45" s="16" t="s">
        <v>100</v>
      </c>
      <c r="D45" s="16" t="s">
        <v>101</v>
      </c>
      <c r="E45" s="57">
        <v>3290040</v>
      </c>
      <c r="F45" s="13" t="s">
        <v>6</v>
      </c>
      <c r="G45" s="65" t="s">
        <v>150</v>
      </c>
      <c r="H45" s="15">
        <v>3105.5400000000004</v>
      </c>
      <c r="I45" s="15">
        <v>3229.7616000000007</v>
      </c>
      <c r="J45" s="15"/>
      <c r="K45" s="362">
        <f t="shared" si="1"/>
        <v>-1</v>
      </c>
    </row>
    <row r="46" spans="1:11" s="26" customFormat="1" ht="15" customHeight="1">
      <c r="A46" s="54">
        <v>42</v>
      </c>
      <c r="B46" s="56" t="s">
        <v>99</v>
      </c>
      <c r="C46" s="16" t="s">
        <v>100</v>
      </c>
      <c r="D46" s="16" t="s">
        <v>101</v>
      </c>
      <c r="E46" s="57">
        <v>3290043</v>
      </c>
      <c r="F46" s="13" t="s">
        <v>6</v>
      </c>
      <c r="G46" s="65" t="s">
        <v>151</v>
      </c>
      <c r="H46" s="15">
        <v>3437.9100000000003</v>
      </c>
      <c r="I46" s="15">
        <v>3575.4264000000003</v>
      </c>
      <c r="J46" s="15"/>
      <c r="K46" s="362">
        <f t="shared" si="1"/>
        <v>-1</v>
      </c>
    </row>
    <row r="47" spans="1:11" s="26" customFormat="1" ht="15" customHeight="1">
      <c r="A47" s="54">
        <v>43</v>
      </c>
      <c r="B47" s="56" t="s">
        <v>99</v>
      </c>
      <c r="C47" s="16" t="s">
        <v>100</v>
      </c>
      <c r="D47" s="16" t="s">
        <v>101</v>
      </c>
      <c r="E47" s="61">
        <v>3290044</v>
      </c>
      <c r="F47" s="13" t="s">
        <v>6</v>
      </c>
      <c r="G47" s="22" t="s">
        <v>152</v>
      </c>
      <c r="H47" s="15">
        <v>4457.7</v>
      </c>
      <c r="I47" s="15">
        <v>4636.0079999999998</v>
      </c>
      <c r="J47" s="15"/>
      <c r="K47" s="362">
        <f t="shared" si="1"/>
        <v>-1</v>
      </c>
    </row>
    <row r="48" spans="1:11" s="26" customFormat="1" ht="15" customHeight="1">
      <c r="A48" s="54">
        <v>44</v>
      </c>
      <c r="B48" s="56" t="s">
        <v>99</v>
      </c>
      <c r="C48" s="16" t="s">
        <v>100</v>
      </c>
      <c r="D48" s="16" t="s">
        <v>101</v>
      </c>
      <c r="E48" s="61"/>
      <c r="F48" s="13" t="s">
        <v>6</v>
      </c>
      <c r="G48" s="22" t="s">
        <v>153</v>
      </c>
      <c r="H48" s="15">
        <v>15565.500000000002</v>
      </c>
      <c r="I48" s="15">
        <v>16188.120000000003</v>
      </c>
      <c r="J48" s="15"/>
      <c r="K48" s="362">
        <f t="shared" si="1"/>
        <v>-1</v>
      </c>
    </row>
    <row r="49" spans="1:11" s="26" customFormat="1" ht="15" customHeight="1">
      <c r="A49" s="54">
        <v>45</v>
      </c>
      <c r="B49" s="56" t="s">
        <v>99</v>
      </c>
      <c r="C49" s="16" t="s">
        <v>100</v>
      </c>
      <c r="D49" s="16" t="s">
        <v>101</v>
      </c>
      <c r="E49" s="61"/>
      <c r="F49" s="13" t="s">
        <v>6</v>
      </c>
      <c r="G49" s="22" t="s">
        <v>154</v>
      </c>
      <c r="H49" s="15">
        <v>10435.5</v>
      </c>
      <c r="I49" s="15">
        <v>10852.92</v>
      </c>
      <c r="J49" s="15"/>
      <c r="K49" s="362">
        <f t="shared" si="1"/>
        <v>-1</v>
      </c>
    </row>
    <row r="50" spans="1:11" s="26" customFormat="1" ht="15" customHeight="1">
      <c r="A50" s="54">
        <v>46</v>
      </c>
      <c r="B50" s="56" t="s">
        <v>99</v>
      </c>
      <c r="C50" s="16" t="s">
        <v>100</v>
      </c>
      <c r="D50" s="16" t="s">
        <v>101</v>
      </c>
      <c r="E50" s="61" t="s">
        <v>155</v>
      </c>
      <c r="F50" s="13" t="s">
        <v>6</v>
      </c>
      <c r="G50" s="22" t="s">
        <v>156</v>
      </c>
      <c r="H50" s="15">
        <v>60723.000000000007</v>
      </c>
      <c r="I50" s="15">
        <v>63151.920000000013</v>
      </c>
      <c r="J50" s="15"/>
      <c r="K50" s="362">
        <f t="shared" si="1"/>
        <v>-1</v>
      </c>
    </row>
    <row r="51" spans="1:11" s="26" customFormat="1" ht="25.5">
      <c r="A51" s="54">
        <v>47</v>
      </c>
      <c r="B51" s="56" t="s">
        <v>99</v>
      </c>
      <c r="C51" s="16" t="s">
        <v>100</v>
      </c>
      <c r="D51" s="16" t="s">
        <v>101</v>
      </c>
      <c r="E51" s="61" t="s">
        <v>157</v>
      </c>
      <c r="F51" s="13" t="s">
        <v>6</v>
      </c>
      <c r="G51" s="22" t="s">
        <v>158</v>
      </c>
      <c r="H51" s="15">
        <v>60723.000000000007</v>
      </c>
      <c r="I51" s="15">
        <v>63151.920000000013</v>
      </c>
      <c r="J51" s="15"/>
      <c r="K51" s="362">
        <f t="shared" si="1"/>
        <v>-1</v>
      </c>
    </row>
    <row r="52" spans="1:11" s="26" customFormat="1" ht="15" customHeight="1">
      <c r="A52" s="54">
        <v>48</v>
      </c>
      <c r="B52" s="56" t="s">
        <v>99</v>
      </c>
      <c r="C52" s="16" t="s">
        <v>100</v>
      </c>
      <c r="D52" s="16" t="s">
        <v>101</v>
      </c>
      <c r="E52" s="61" t="s">
        <v>159</v>
      </c>
      <c r="F52" s="13" t="s">
        <v>6</v>
      </c>
      <c r="G52" s="22" t="s">
        <v>160</v>
      </c>
      <c r="H52" s="15">
        <v>60723.000000000007</v>
      </c>
      <c r="I52" s="15">
        <v>63151.920000000013</v>
      </c>
      <c r="J52" s="15"/>
      <c r="K52" s="362">
        <f t="shared" si="1"/>
        <v>-1</v>
      </c>
    </row>
    <row r="53" spans="1:11" s="26" customFormat="1" ht="15" customHeight="1">
      <c r="A53" s="54">
        <v>49</v>
      </c>
      <c r="B53" s="56" t="s">
        <v>99</v>
      </c>
      <c r="C53" s="16" t="s">
        <v>100</v>
      </c>
      <c r="D53" s="16" t="s">
        <v>101</v>
      </c>
      <c r="E53" s="61" t="s">
        <v>161</v>
      </c>
      <c r="F53" s="13" t="s">
        <v>6</v>
      </c>
      <c r="G53" s="22" t="s">
        <v>162</v>
      </c>
      <c r="H53" s="15">
        <v>85752</v>
      </c>
      <c r="I53" s="15">
        <v>89182.080000000002</v>
      </c>
      <c r="J53" s="15"/>
      <c r="K53" s="362">
        <f t="shared" si="1"/>
        <v>-1</v>
      </c>
    </row>
    <row r="54" spans="1:11" s="26" customFormat="1" ht="25.5">
      <c r="A54" s="54">
        <v>50</v>
      </c>
      <c r="B54" s="56" t="s">
        <v>99</v>
      </c>
      <c r="C54" s="16" t="s">
        <v>100</v>
      </c>
      <c r="D54" s="16" t="s">
        <v>101</v>
      </c>
      <c r="E54" s="61" t="s">
        <v>163</v>
      </c>
      <c r="F54" s="13" t="s">
        <v>6</v>
      </c>
      <c r="G54" s="22" t="s">
        <v>164</v>
      </c>
      <c r="H54" s="15">
        <v>85752</v>
      </c>
      <c r="I54" s="15">
        <v>89182.080000000002</v>
      </c>
      <c r="J54" s="15"/>
      <c r="K54" s="362">
        <f t="shared" si="1"/>
        <v>-1</v>
      </c>
    </row>
    <row r="55" spans="1:11" s="26" customFormat="1" ht="15" customHeight="1">
      <c r="A55" s="54">
        <v>51</v>
      </c>
      <c r="B55" s="56" t="s">
        <v>99</v>
      </c>
      <c r="C55" s="16" t="s">
        <v>100</v>
      </c>
      <c r="D55" s="16" t="s">
        <v>101</v>
      </c>
      <c r="E55" s="61" t="s">
        <v>165</v>
      </c>
      <c r="F55" s="13" t="s">
        <v>6</v>
      </c>
      <c r="G55" s="22" t="s">
        <v>166</v>
      </c>
      <c r="H55" s="15">
        <v>85752</v>
      </c>
      <c r="I55" s="15">
        <v>89182.080000000002</v>
      </c>
      <c r="J55" s="15"/>
      <c r="K55" s="362">
        <f t="shared" si="1"/>
        <v>-1</v>
      </c>
    </row>
    <row r="56" spans="1:11" s="26" customFormat="1" ht="15" customHeight="1">
      <c r="A56" s="54">
        <v>52</v>
      </c>
      <c r="B56" s="56" t="s">
        <v>99</v>
      </c>
      <c r="C56" s="16" t="s">
        <v>100</v>
      </c>
      <c r="D56" s="16" t="s">
        <v>101</v>
      </c>
      <c r="E56" s="61">
        <v>99445</v>
      </c>
      <c r="F56" s="13" t="s">
        <v>6</v>
      </c>
      <c r="G56" s="22" t="s">
        <v>167</v>
      </c>
      <c r="H56" s="15">
        <v>11299.5</v>
      </c>
      <c r="I56" s="15">
        <v>11751.48</v>
      </c>
      <c r="J56" s="15"/>
      <c r="K56" s="362">
        <f t="shared" si="1"/>
        <v>-1</v>
      </c>
    </row>
    <row r="57" spans="1:11" s="26" customFormat="1" ht="15" customHeight="1">
      <c r="A57" s="54">
        <v>53</v>
      </c>
      <c r="B57" s="56" t="s">
        <v>99</v>
      </c>
      <c r="C57" s="16" t="s">
        <v>100</v>
      </c>
      <c r="D57" s="16" t="s">
        <v>101</v>
      </c>
      <c r="E57" s="61">
        <v>43607</v>
      </c>
      <c r="F57" s="13" t="s">
        <v>6</v>
      </c>
      <c r="G57" s="22" t="s">
        <v>168</v>
      </c>
      <c r="H57" s="15">
        <v>8694</v>
      </c>
      <c r="I57" s="15">
        <v>9041.76</v>
      </c>
      <c r="J57" s="15"/>
      <c r="K57" s="362">
        <f t="shared" si="1"/>
        <v>-1</v>
      </c>
    </row>
    <row r="58" spans="1:11" s="26" customFormat="1" ht="15" customHeight="1">
      <c r="A58" s="54">
        <v>54</v>
      </c>
      <c r="B58" s="56" t="s">
        <v>99</v>
      </c>
      <c r="C58" s="16" t="s">
        <v>100</v>
      </c>
      <c r="D58" s="16" t="s">
        <v>101</v>
      </c>
      <c r="E58" s="61">
        <v>10074</v>
      </c>
      <c r="F58" s="13" t="s">
        <v>6</v>
      </c>
      <c r="G58" s="22" t="s">
        <v>96</v>
      </c>
      <c r="H58" s="15">
        <v>10192.5</v>
      </c>
      <c r="I58" s="15">
        <v>10600.2</v>
      </c>
      <c r="J58" s="15"/>
      <c r="K58" s="362">
        <f t="shared" si="1"/>
        <v>-1</v>
      </c>
    </row>
    <row r="59" spans="1:11" s="26" customFormat="1" ht="15" customHeight="1" thickBot="1">
      <c r="A59" s="66">
        <v>55</v>
      </c>
      <c r="B59" s="67" t="s">
        <v>99</v>
      </c>
      <c r="C59" s="17" t="s">
        <v>100</v>
      </c>
      <c r="D59" s="17" t="s">
        <v>101</v>
      </c>
      <c r="E59" s="68"/>
      <c r="F59" s="18" t="s">
        <v>6</v>
      </c>
      <c r="G59" s="112" t="s">
        <v>169</v>
      </c>
      <c r="H59" s="19">
        <v>5521.5</v>
      </c>
      <c r="I59" s="19">
        <v>5742.3600000000006</v>
      </c>
      <c r="J59" s="19"/>
      <c r="K59" s="362">
        <f t="shared" si="1"/>
        <v>-1</v>
      </c>
    </row>
    <row r="60" spans="1:11" s="26" customFormat="1" ht="15" customHeight="1">
      <c r="A60" s="51">
        <v>56</v>
      </c>
      <c r="B60" s="6" t="s">
        <v>99</v>
      </c>
      <c r="C60" s="6" t="s">
        <v>170</v>
      </c>
      <c r="D60" s="6" t="s">
        <v>10</v>
      </c>
      <c r="E60" s="7">
        <v>1200061</v>
      </c>
      <c r="F60" s="8" t="s">
        <v>11</v>
      </c>
      <c r="G60" s="53" t="s">
        <v>171</v>
      </c>
      <c r="H60" s="115">
        <v>174032.10000000003</v>
      </c>
      <c r="I60" s="115">
        <v>180993.38400000005</v>
      </c>
      <c r="J60" s="115">
        <f t="shared" si="0"/>
        <v>188233.11936000007</v>
      </c>
      <c r="K60" s="362">
        <f t="shared" si="1"/>
        <v>4.0000000000000036E-2</v>
      </c>
    </row>
    <row r="61" spans="1:11" s="26" customFormat="1" ht="15" customHeight="1">
      <c r="A61" s="54">
        <v>57</v>
      </c>
      <c r="B61" s="16" t="s">
        <v>99</v>
      </c>
      <c r="C61" s="16" t="s">
        <v>170</v>
      </c>
      <c r="D61" s="16" t="s">
        <v>10</v>
      </c>
      <c r="E61" s="12">
        <v>1200063</v>
      </c>
      <c r="F61" s="13" t="s">
        <v>11</v>
      </c>
      <c r="G61" s="22" t="s">
        <v>172</v>
      </c>
      <c r="H61" s="118">
        <v>235897.20000000004</v>
      </c>
      <c r="I61" s="118">
        <v>245333.08800000005</v>
      </c>
      <c r="J61" s="118">
        <f t="shared" si="0"/>
        <v>255146.41152000005</v>
      </c>
      <c r="K61" s="362">
        <f t="shared" si="1"/>
        <v>4.0000000000000036E-2</v>
      </c>
    </row>
    <row r="62" spans="1:11" s="26" customFormat="1" ht="15" customHeight="1">
      <c r="A62" s="54">
        <v>58</v>
      </c>
      <c r="B62" s="16" t="s">
        <v>99</v>
      </c>
      <c r="C62" s="16" t="s">
        <v>170</v>
      </c>
      <c r="D62" s="16" t="s">
        <v>10</v>
      </c>
      <c r="E62" s="12">
        <v>1200062</v>
      </c>
      <c r="F62" s="13" t="s">
        <v>11</v>
      </c>
      <c r="G62" s="22" t="s">
        <v>173</v>
      </c>
      <c r="H62" s="118">
        <v>320901.48000000004</v>
      </c>
      <c r="I62" s="118">
        <v>333737.53920000006</v>
      </c>
      <c r="J62" s="118">
        <f t="shared" si="0"/>
        <v>347087.04076800006</v>
      </c>
      <c r="K62" s="362">
        <f t="shared" si="1"/>
        <v>4.0000000000000036E-2</v>
      </c>
    </row>
    <row r="63" spans="1:11" s="26" customFormat="1" ht="15" customHeight="1">
      <c r="A63" s="54">
        <v>59</v>
      </c>
      <c r="B63" s="16" t="s">
        <v>99</v>
      </c>
      <c r="C63" s="16" t="s">
        <v>170</v>
      </c>
      <c r="D63" s="16" t="s">
        <v>10</v>
      </c>
      <c r="E63" s="12">
        <v>1200069</v>
      </c>
      <c r="F63" s="13" t="s">
        <v>11</v>
      </c>
      <c r="G63" s="22" t="s">
        <v>174</v>
      </c>
      <c r="H63" s="118">
        <v>174032.10000000003</v>
      </c>
      <c r="I63" s="118">
        <v>180993.38400000005</v>
      </c>
      <c r="J63" s="118">
        <f t="shared" si="0"/>
        <v>188233.11936000007</v>
      </c>
      <c r="K63" s="362">
        <f t="shared" si="1"/>
        <v>4.0000000000000036E-2</v>
      </c>
    </row>
    <row r="64" spans="1:11" s="26" customFormat="1" ht="15" customHeight="1">
      <c r="A64" s="54">
        <v>60</v>
      </c>
      <c r="B64" s="16" t="s">
        <v>99</v>
      </c>
      <c r="C64" s="16" t="s">
        <v>170</v>
      </c>
      <c r="D64" s="16" t="s">
        <v>10</v>
      </c>
      <c r="E64" s="12">
        <v>1200070</v>
      </c>
      <c r="F64" s="13" t="s">
        <v>11</v>
      </c>
      <c r="G64" s="22" t="s">
        <v>175</v>
      </c>
      <c r="H64" s="118">
        <v>235897.20000000004</v>
      </c>
      <c r="I64" s="118">
        <v>245333.08800000005</v>
      </c>
      <c r="J64" s="118">
        <f t="shared" si="0"/>
        <v>255146.41152000005</v>
      </c>
      <c r="K64" s="362">
        <f t="shared" si="1"/>
        <v>4.0000000000000036E-2</v>
      </c>
    </row>
    <row r="65" spans="1:11" s="26" customFormat="1" ht="15" customHeight="1">
      <c r="A65" s="54">
        <v>61</v>
      </c>
      <c r="B65" s="16" t="s">
        <v>99</v>
      </c>
      <c r="C65" s="16" t="s">
        <v>170</v>
      </c>
      <c r="D65" s="16" t="s">
        <v>10</v>
      </c>
      <c r="E65" s="12">
        <v>1200071</v>
      </c>
      <c r="F65" s="13" t="s">
        <v>11</v>
      </c>
      <c r="G65" s="22" t="s">
        <v>176</v>
      </c>
      <c r="H65" s="118">
        <v>320901.48000000004</v>
      </c>
      <c r="I65" s="118">
        <v>333737.53920000006</v>
      </c>
      <c r="J65" s="118">
        <f t="shared" si="0"/>
        <v>347087.04076800006</v>
      </c>
      <c r="K65" s="362">
        <f t="shared" si="1"/>
        <v>4.0000000000000036E-2</v>
      </c>
    </row>
    <row r="66" spans="1:11" s="26" customFormat="1" ht="15" customHeight="1">
      <c r="A66" s="54">
        <v>62</v>
      </c>
      <c r="B66" s="16" t="s">
        <v>99</v>
      </c>
      <c r="C66" s="16" t="s">
        <v>170</v>
      </c>
      <c r="D66" s="16" t="s">
        <v>10</v>
      </c>
      <c r="E66" s="12">
        <v>1200064</v>
      </c>
      <c r="F66" s="13" t="s">
        <v>11</v>
      </c>
      <c r="G66" s="22" t="s">
        <v>177</v>
      </c>
      <c r="H66" s="118">
        <v>191970</v>
      </c>
      <c r="I66" s="118">
        <v>199648.80000000002</v>
      </c>
      <c r="J66" s="118">
        <f t="shared" si="0"/>
        <v>207634.75200000004</v>
      </c>
      <c r="K66" s="362">
        <f t="shared" si="1"/>
        <v>4.0000000000000036E-2</v>
      </c>
    </row>
    <row r="67" spans="1:11" s="26" customFormat="1" ht="15" customHeight="1">
      <c r="A67" s="54">
        <v>63</v>
      </c>
      <c r="B67" s="16" t="s">
        <v>99</v>
      </c>
      <c r="C67" s="16" t="s">
        <v>170</v>
      </c>
      <c r="D67" s="16" t="s">
        <v>10</v>
      </c>
      <c r="E67" s="12">
        <v>1200068</v>
      </c>
      <c r="F67" s="13" t="s">
        <v>11</v>
      </c>
      <c r="G67" s="22" t="s">
        <v>178</v>
      </c>
      <c r="H67" s="118">
        <v>245565</v>
      </c>
      <c r="I67" s="118">
        <v>255387.6</v>
      </c>
      <c r="J67" s="118">
        <f t="shared" si="0"/>
        <v>265603.10399999999</v>
      </c>
      <c r="K67" s="362">
        <f t="shared" si="1"/>
        <v>4.0000000000000036E-2</v>
      </c>
    </row>
    <row r="68" spans="1:11" s="26" customFormat="1" ht="15" customHeight="1">
      <c r="A68" s="54">
        <v>64</v>
      </c>
      <c r="B68" s="16" t="s">
        <v>99</v>
      </c>
      <c r="C68" s="16" t="s">
        <v>170</v>
      </c>
      <c r="D68" s="16" t="s">
        <v>10</v>
      </c>
      <c r="E68" s="12">
        <v>1200065</v>
      </c>
      <c r="F68" s="13" t="s">
        <v>11</v>
      </c>
      <c r="G68" s="22" t="s">
        <v>179</v>
      </c>
      <c r="H68" s="118">
        <v>349470</v>
      </c>
      <c r="I68" s="118">
        <v>363448.8</v>
      </c>
      <c r="J68" s="118">
        <f t="shared" si="0"/>
        <v>377986.75199999998</v>
      </c>
      <c r="K68" s="362">
        <f t="shared" si="1"/>
        <v>4.0000000000000036E-2</v>
      </c>
    </row>
    <row r="69" spans="1:11" s="274" customFormat="1" ht="15" customHeight="1">
      <c r="A69" s="270">
        <v>65</v>
      </c>
      <c r="B69" s="271" t="s">
        <v>99</v>
      </c>
      <c r="C69" s="271" t="s">
        <v>170</v>
      </c>
      <c r="D69" s="271" t="s">
        <v>10</v>
      </c>
      <c r="E69" s="272" t="s">
        <v>180</v>
      </c>
      <c r="F69" s="144" t="s">
        <v>6</v>
      </c>
      <c r="G69" s="272" t="s">
        <v>181</v>
      </c>
      <c r="H69" s="273">
        <v>15012.000000000002</v>
      </c>
      <c r="I69" s="273">
        <v>15612.480000000003</v>
      </c>
      <c r="J69" s="273"/>
      <c r="K69" s="362">
        <f t="shared" si="1"/>
        <v>-1</v>
      </c>
    </row>
    <row r="70" spans="1:11" s="274" customFormat="1" ht="15" customHeight="1">
      <c r="A70" s="270">
        <v>66</v>
      </c>
      <c r="B70" s="271" t="s">
        <v>99</v>
      </c>
      <c r="C70" s="271" t="s">
        <v>170</v>
      </c>
      <c r="D70" s="271" t="s">
        <v>10</v>
      </c>
      <c r="E70" s="272" t="s">
        <v>182</v>
      </c>
      <c r="F70" s="144" t="s">
        <v>6</v>
      </c>
      <c r="G70" s="272" t="s">
        <v>183</v>
      </c>
      <c r="H70" s="275">
        <v>15012.000000000002</v>
      </c>
      <c r="I70" s="275">
        <v>15612.480000000003</v>
      </c>
      <c r="J70" s="275"/>
      <c r="K70" s="362">
        <f t="shared" ref="K70:K133" si="2">J70/I70-1</f>
        <v>-1</v>
      </c>
    </row>
    <row r="71" spans="1:11" s="26" customFormat="1" ht="15" customHeight="1">
      <c r="A71" s="54">
        <v>67</v>
      </c>
      <c r="B71" s="16" t="s">
        <v>99</v>
      </c>
      <c r="C71" s="16" t="s">
        <v>170</v>
      </c>
      <c r="D71" s="16" t="s">
        <v>10</v>
      </c>
      <c r="E71" s="12">
        <v>2200102</v>
      </c>
      <c r="F71" s="13" t="s">
        <v>6</v>
      </c>
      <c r="G71" s="22" t="s">
        <v>184</v>
      </c>
      <c r="H71" s="117">
        <v>16146.000000000002</v>
      </c>
      <c r="I71" s="117">
        <v>16791.840000000004</v>
      </c>
      <c r="J71" s="117"/>
      <c r="K71" s="362">
        <f t="shared" si="2"/>
        <v>-1</v>
      </c>
    </row>
    <row r="72" spans="1:11" s="26" customFormat="1" ht="15" customHeight="1">
      <c r="A72" s="54">
        <v>68</v>
      </c>
      <c r="B72" s="16" t="s">
        <v>99</v>
      </c>
      <c r="C72" s="16" t="s">
        <v>170</v>
      </c>
      <c r="D72" s="16" t="s">
        <v>10</v>
      </c>
      <c r="E72" s="12">
        <v>2200103</v>
      </c>
      <c r="F72" s="13" t="s">
        <v>6</v>
      </c>
      <c r="G72" s="22" t="s">
        <v>185</v>
      </c>
      <c r="H72" s="117">
        <v>16146.000000000002</v>
      </c>
      <c r="I72" s="117">
        <v>16791.840000000004</v>
      </c>
      <c r="J72" s="117"/>
      <c r="K72" s="362">
        <f t="shared" si="2"/>
        <v>-1</v>
      </c>
    </row>
    <row r="73" spans="1:11" s="26" customFormat="1" ht="15" customHeight="1">
      <c r="A73" s="54">
        <v>69</v>
      </c>
      <c r="B73" s="16" t="s">
        <v>99</v>
      </c>
      <c r="C73" s="16" t="s">
        <v>170</v>
      </c>
      <c r="D73" s="16" t="s">
        <v>10</v>
      </c>
      <c r="E73" s="12">
        <v>2200101</v>
      </c>
      <c r="F73" s="13" t="s">
        <v>6</v>
      </c>
      <c r="G73" s="22" t="s">
        <v>186</v>
      </c>
      <c r="H73" s="117">
        <v>15187.500000000002</v>
      </c>
      <c r="I73" s="117">
        <v>15795.000000000002</v>
      </c>
      <c r="J73" s="117"/>
      <c r="K73" s="362">
        <f t="shared" si="2"/>
        <v>-1</v>
      </c>
    </row>
    <row r="74" spans="1:11" s="26" customFormat="1" ht="15" customHeight="1">
      <c r="A74" s="54">
        <v>70</v>
      </c>
      <c r="B74" s="16" t="s">
        <v>99</v>
      </c>
      <c r="C74" s="16" t="s">
        <v>170</v>
      </c>
      <c r="D74" s="16" t="s">
        <v>10</v>
      </c>
      <c r="E74" s="12">
        <v>2200104</v>
      </c>
      <c r="F74" s="13" t="s">
        <v>6</v>
      </c>
      <c r="G74" s="22" t="s">
        <v>187</v>
      </c>
      <c r="H74" s="117">
        <v>15187.500000000002</v>
      </c>
      <c r="I74" s="117">
        <v>15795.000000000002</v>
      </c>
      <c r="J74" s="117"/>
      <c r="K74" s="362">
        <f t="shared" si="2"/>
        <v>-1</v>
      </c>
    </row>
    <row r="75" spans="1:11" s="26" customFormat="1" ht="15" customHeight="1">
      <c r="A75" s="54">
        <v>71</v>
      </c>
      <c r="B75" s="16" t="s">
        <v>99</v>
      </c>
      <c r="C75" s="16" t="s">
        <v>170</v>
      </c>
      <c r="D75" s="16" t="s">
        <v>10</v>
      </c>
      <c r="E75" s="12">
        <v>2201008</v>
      </c>
      <c r="F75" s="13" t="s">
        <v>6</v>
      </c>
      <c r="G75" s="22" t="s">
        <v>188</v>
      </c>
      <c r="H75" s="117">
        <v>23139</v>
      </c>
      <c r="I75" s="117">
        <v>24064.560000000001</v>
      </c>
      <c r="J75" s="117"/>
      <c r="K75" s="362">
        <f t="shared" si="2"/>
        <v>-1</v>
      </c>
    </row>
    <row r="76" spans="1:11" s="26" customFormat="1" ht="15" customHeight="1">
      <c r="A76" s="54">
        <v>72</v>
      </c>
      <c r="B76" s="16" t="s">
        <v>99</v>
      </c>
      <c r="C76" s="16" t="s">
        <v>170</v>
      </c>
      <c r="D76" s="16" t="s">
        <v>10</v>
      </c>
      <c r="E76" s="65" t="s">
        <v>189</v>
      </c>
      <c r="F76" s="13" t="s">
        <v>6</v>
      </c>
      <c r="G76" s="65" t="s">
        <v>190</v>
      </c>
      <c r="H76" s="117">
        <v>16146.000000000002</v>
      </c>
      <c r="I76" s="117">
        <v>16791.840000000004</v>
      </c>
      <c r="J76" s="117"/>
      <c r="K76" s="362">
        <f t="shared" si="2"/>
        <v>-1</v>
      </c>
    </row>
    <row r="77" spans="1:11" s="26" customFormat="1" ht="15" customHeight="1">
      <c r="A77" s="54">
        <v>73</v>
      </c>
      <c r="B77" s="16" t="s">
        <v>99</v>
      </c>
      <c r="C77" s="16" t="s">
        <v>170</v>
      </c>
      <c r="D77" s="16" t="s">
        <v>10</v>
      </c>
      <c r="E77" s="22" t="s">
        <v>191</v>
      </c>
      <c r="F77" s="13" t="s">
        <v>6</v>
      </c>
      <c r="G77" s="22" t="s">
        <v>192</v>
      </c>
      <c r="H77" s="117">
        <v>15012.000000000002</v>
      </c>
      <c r="I77" s="117">
        <v>15612.480000000003</v>
      </c>
      <c r="J77" s="117"/>
      <c r="K77" s="362">
        <f t="shared" si="2"/>
        <v>-1</v>
      </c>
    </row>
    <row r="78" spans="1:11" s="26" customFormat="1" ht="15" customHeight="1">
      <c r="A78" s="54">
        <v>74</v>
      </c>
      <c r="B78" s="16" t="s">
        <v>99</v>
      </c>
      <c r="C78" s="16" t="s">
        <v>170</v>
      </c>
      <c r="D78" s="16" t="s">
        <v>10</v>
      </c>
      <c r="E78" s="12">
        <v>2311513</v>
      </c>
      <c r="F78" s="13" t="s">
        <v>122</v>
      </c>
      <c r="G78" s="22" t="s">
        <v>193</v>
      </c>
      <c r="H78" s="117">
        <v>4441.5</v>
      </c>
      <c r="I78" s="117">
        <v>4619.16</v>
      </c>
      <c r="J78" s="117"/>
      <c r="K78" s="362">
        <f t="shared" si="2"/>
        <v>-1</v>
      </c>
    </row>
    <row r="79" spans="1:11" s="26" customFormat="1" ht="15" customHeight="1">
      <c r="A79" s="54">
        <v>75</v>
      </c>
      <c r="B79" s="56" t="s">
        <v>99</v>
      </c>
      <c r="C79" s="16" t="s">
        <v>170</v>
      </c>
      <c r="D79" s="56" t="s">
        <v>10</v>
      </c>
      <c r="E79" s="57">
        <v>2125652</v>
      </c>
      <c r="F79" s="13" t="s">
        <v>122</v>
      </c>
      <c r="G79" s="65" t="s">
        <v>143</v>
      </c>
      <c r="H79" s="117">
        <v>2173.5</v>
      </c>
      <c r="I79" s="117">
        <v>2260.44</v>
      </c>
      <c r="J79" s="117"/>
      <c r="K79" s="362">
        <f t="shared" si="2"/>
        <v>-1</v>
      </c>
    </row>
    <row r="80" spans="1:11" s="26" customFormat="1" ht="15" customHeight="1">
      <c r="A80" s="54">
        <v>76</v>
      </c>
      <c r="B80" s="56" t="s">
        <v>99</v>
      </c>
      <c r="C80" s="16" t="s">
        <v>170</v>
      </c>
      <c r="D80" s="56" t="s">
        <v>10</v>
      </c>
      <c r="E80" s="58" t="s">
        <v>144</v>
      </c>
      <c r="F80" s="13" t="s">
        <v>122</v>
      </c>
      <c r="G80" s="65" t="s">
        <v>145</v>
      </c>
      <c r="H80" s="117">
        <v>3618.0000000000005</v>
      </c>
      <c r="I80" s="117">
        <v>3762.7200000000007</v>
      </c>
      <c r="J80" s="117"/>
      <c r="K80" s="362">
        <f t="shared" si="2"/>
        <v>-1</v>
      </c>
    </row>
    <row r="81" spans="1:11" s="26" customFormat="1" ht="25.5">
      <c r="A81" s="54">
        <v>77</v>
      </c>
      <c r="B81" s="56" t="s">
        <v>99</v>
      </c>
      <c r="C81" s="16" t="s">
        <v>170</v>
      </c>
      <c r="D81" s="56" t="s">
        <v>10</v>
      </c>
      <c r="E81" s="57">
        <v>2123131</v>
      </c>
      <c r="F81" s="13" t="s">
        <v>122</v>
      </c>
      <c r="G81" s="22" t="s">
        <v>146</v>
      </c>
      <c r="H81" s="117">
        <v>3145.5</v>
      </c>
      <c r="I81" s="117">
        <v>3271.32</v>
      </c>
      <c r="J81" s="117"/>
      <c r="K81" s="362">
        <f t="shared" si="2"/>
        <v>-1</v>
      </c>
    </row>
    <row r="82" spans="1:11" s="26" customFormat="1" ht="15.75" customHeight="1">
      <c r="A82" s="54">
        <v>78</v>
      </c>
      <c r="B82" s="16" t="s">
        <v>99</v>
      </c>
      <c r="C82" s="16" t="s">
        <v>170</v>
      </c>
      <c r="D82" s="16" t="s">
        <v>10</v>
      </c>
      <c r="E82" s="12">
        <v>3290045</v>
      </c>
      <c r="F82" s="13" t="s">
        <v>122</v>
      </c>
      <c r="G82" s="22" t="s">
        <v>147</v>
      </c>
      <c r="H82" s="117">
        <v>4441.5</v>
      </c>
      <c r="I82" s="117">
        <v>4619.16</v>
      </c>
      <c r="J82" s="117"/>
      <c r="K82" s="362">
        <f t="shared" si="2"/>
        <v>-1</v>
      </c>
    </row>
    <row r="83" spans="1:11" s="26" customFormat="1" ht="15.75" customHeight="1">
      <c r="A83" s="54">
        <v>79</v>
      </c>
      <c r="B83" s="56" t="s">
        <v>99</v>
      </c>
      <c r="C83" s="16" t="s">
        <v>170</v>
      </c>
      <c r="D83" s="56" t="s">
        <v>10</v>
      </c>
      <c r="E83" s="61">
        <v>3200004</v>
      </c>
      <c r="F83" s="13" t="s">
        <v>6</v>
      </c>
      <c r="G83" s="22" t="s">
        <v>194</v>
      </c>
      <c r="H83" s="117">
        <v>2787.8850000000002</v>
      </c>
      <c r="I83" s="117">
        <v>2899.4004000000004</v>
      </c>
      <c r="J83" s="117"/>
      <c r="K83" s="362">
        <f t="shared" si="2"/>
        <v>-1</v>
      </c>
    </row>
    <row r="84" spans="1:11" s="26" customFormat="1" ht="15.75" customHeight="1">
      <c r="A84" s="54">
        <v>80</v>
      </c>
      <c r="B84" s="56" t="s">
        <v>99</v>
      </c>
      <c r="C84" s="16" t="s">
        <v>170</v>
      </c>
      <c r="D84" s="56" t="s">
        <v>10</v>
      </c>
      <c r="E84" s="61">
        <v>3200005</v>
      </c>
      <c r="F84" s="13" t="s">
        <v>6</v>
      </c>
      <c r="G84" s="22" t="s">
        <v>195</v>
      </c>
      <c r="H84" s="117">
        <v>3105.5400000000004</v>
      </c>
      <c r="I84" s="117">
        <v>3229.7616000000007</v>
      </c>
      <c r="J84" s="117"/>
      <c r="K84" s="362">
        <f t="shared" si="2"/>
        <v>-1</v>
      </c>
    </row>
    <row r="85" spans="1:11" s="26" customFormat="1" ht="15.75" customHeight="1">
      <c r="A85" s="54">
        <v>81</v>
      </c>
      <c r="B85" s="56" t="s">
        <v>99</v>
      </c>
      <c r="C85" s="16" t="s">
        <v>170</v>
      </c>
      <c r="D85" s="56" t="s">
        <v>10</v>
      </c>
      <c r="E85" s="61">
        <v>3200008</v>
      </c>
      <c r="F85" s="13" t="s">
        <v>6</v>
      </c>
      <c r="G85" s="22" t="s">
        <v>196</v>
      </c>
      <c r="H85" s="117">
        <v>3437.9100000000003</v>
      </c>
      <c r="I85" s="117">
        <v>3575.4264000000003</v>
      </c>
      <c r="J85" s="117"/>
      <c r="K85" s="362">
        <f t="shared" si="2"/>
        <v>-1</v>
      </c>
    </row>
    <row r="86" spans="1:11" s="26" customFormat="1" ht="15.75" customHeight="1">
      <c r="A86" s="54">
        <v>82</v>
      </c>
      <c r="B86" s="56" t="s">
        <v>99</v>
      </c>
      <c r="C86" s="16" t="s">
        <v>100</v>
      </c>
      <c r="D86" s="56" t="s">
        <v>10</v>
      </c>
      <c r="E86" s="61"/>
      <c r="F86" s="13" t="s">
        <v>6</v>
      </c>
      <c r="G86" s="22" t="s">
        <v>153</v>
      </c>
      <c r="H86" s="117">
        <v>15565.500000000002</v>
      </c>
      <c r="I86" s="117">
        <v>16188.120000000003</v>
      </c>
      <c r="J86" s="117"/>
      <c r="K86" s="362">
        <f t="shared" si="2"/>
        <v>-1</v>
      </c>
    </row>
    <row r="87" spans="1:11" s="26" customFormat="1" ht="15.75" customHeight="1">
      <c r="A87" s="54">
        <v>83</v>
      </c>
      <c r="B87" s="56" t="s">
        <v>99</v>
      </c>
      <c r="C87" s="16" t="s">
        <v>100</v>
      </c>
      <c r="D87" s="56" t="s">
        <v>10</v>
      </c>
      <c r="E87" s="61"/>
      <c r="F87" s="13" t="s">
        <v>6</v>
      </c>
      <c r="G87" s="22" t="s">
        <v>154</v>
      </c>
      <c r="H87" s="117">
        <v>10435.5</v>
      </c>
      <c r="I87" s="117">
        <v>10852.92</v>
      </c>
      <c r="J87" s="117"/>
      <c r="K87" s="362">
        <f t="shared" si="2"/>
        <v>-1</v>
      </c>
    </row>
    <row r="88" spans="1:11" s="26" customFormat="1" ht="15.75" customHeight="1">
      <c r="A88" s="54">
        <v>84</v>
      </c>
      <c r="B88" s="56" t="s">
        <v>99</v>
      </c>
      <c r="C88" s="16" t="s">
        <v>100</v>
      </c>
      <c r="D88" s="56" t="s">
        <v>10</v>
      </c>
      <c r="E88" s="61">
        <v>99445</v>
      </c>
      <c r="F88" s="13" t="s">
        <v>6</v>
      </c>
      <c r="G88" s="22" t="s">
        <v>167</v>
      </c>
      <c r="H88" s="117">
        <v>11299.5</v>
      </c>
      <c r="I88" s="117">
        <v>11751.48</v>
      </c>
      <c r="J88" s="117"/>
      <c r="K88" s="362">
        <f t="shared" si="2"/>
        <v>-1</v>
      </c>
    </row>
    <row r="89" spans="1:11" s="26" customFormat="1" ht="15.75" customHeight="1">
      <c r="A89" s="54">
        <v>85</v>
      </c>
      <c r="B89" s="58" t="s">
        <v>99</v>
      </c>
      <c r="C89" s="46" t="s">
        <v>100</v>
      </c>
      <c r="D89" s="56" t="s">
        <v>10</v>
      </c>
      <c r="E89" s="57">
        <v>43607</v>
      </c>
      <c r="F89" s="47" t="s">
        <v>6</v>
      </c>
      <c r="G89" s="65" t="s">
        <v>168</v>
      </c>
      <c r="H89" s="117">
        <v>8694</v>
      </c>
      <c r="I89" s="117">
        <v>9041.76</v>
      </c>
      <c r="J89" s="117"/>
      <c r="K89" s="362">
        <f t="shared" si="2"/>
        <v>-1</v>
      </c>
    </row>
    <row r="90" spans="1:11" s="26" customFormat="1" ht="15.75" customHeight="1" thickBot="1">
      <c r="A90" s="66">
        <v>86</v>
      </c>
      <c r="B90" s="67" t="s">
        <v>99</v>
      </c>
      <c r="C90" s="17" t="s">
        <v>100</v>
      </c>
      <c r="D90" s="67" t="s">
        <v>10</v>
      </c>
      <c r="E90" s="68">
        <v>10074</v>
      </c>
      <c r="F90" s="18" t="s">
        <v>6</v>
      </c>
      <c r="G90" s="23" t="s">
        <v>96</v>
      </c>
      <c r="H90" s="119">
        <v>10192.5</v>
      </c>
      <c r="I90" s="119">
        <v>10600.2</v>
      </c>
      <c r="J90" s="119"/>
      <c r="K90" s="362">
        <f t="shared" si="2"/>
        <v>-1</v>
      </c>
    </row>
    <row r="91" spans="1:11" s="26" customFormat="1" ht="15.75" customHeight="1">
      <c r="A91" s="51">
        <v>87</v>
      </c>
      <c r="B91" s="120" t="s">
        <v>99</v>
      </c>
      <c r="C91" s="120" t="s">
        <v>197</v>
      </c>
      <c r="D91" s="120" t="s">
        <v>10</v>
      </c>
      <c r="E91" s="121">
        <v>1200005</v>
      </c>
      <c r="F91" s="8" t="s">
        <v>11</v>
      </c>
      <c r="G91" s="53" t="s">
        <v>198</v>
      </c>
      <c r="H91" s="9">
        <v>199725.12000000002</v>
      </c>
      <c r="I91" s="9">
        <v>207714.12480000002</v>
      </c>
      <c r="J91" s="9">
        <f t="shared" ref="J70:J133" si="3">I91*1.04</f>
        <v>216022.68979200002</v>
      </c>
      <c r="K91" s="362">
        <f t="shared" si="2"/>
        <v>4.0000000000000036E-2</v>
      </c>
    </row>
    <row r="92" spans="1:11" s="26" customFormat="1" ht="15.75" customHeight="1">
      <c r="A92" s="54">
        <v>88</v>
      </c>
      <c r="B92" s="56" t="s">
        <v>99</v>
      </c>
      <c r="C92" s="56" t="s">
        <v>197</v>
      </c>
      <c r="D92" s="56" t="s">
        <v>10</v>
      </c>
      <c r="E92" s="61">
        <v>1200050</v>
      </c>
      <c r="F92" s="13" t="s">
        <v>11</v>
      </c>
      <c r="G92" s="22" t="s">
        <v>199</v>
      </c>
      <c r="H92" s="15">
        <v>256982.75999999998</v>
      </c>
      <c r="I92" s="15">
        <v>267262.07039999997</v>
      </c>
      <c r="J92" s="15">
        <f t="shared" si="3"/>
        <v>277952.55321599997</v>
      </c>
      <c r="K92" s="362">
        <f t="shared" si="2"/>
        <v>4.0000000000000036E-2</v>
      </c>
    </row>
    <row r="93" spans="1:11" s="26" customFormat="1" ht="15.75" customHeight="1">
      <c r="A93" s="54">
        <v>89</v>
      </c>
      <c r="B93" s="56" t="s">
        <v>99</v>
      </c>
      <c r="C93" s="56" t="s">
        <v>197</v>
      </c>
      <c r="D93" s="56" t="s">
        <v>10</v>
      </c>
      <c r="E93" s="61">
        <v>1200051</v>
      </c>
      <c r="F93" s="13" t="s">
        <v>11</v>
      </c>
      <c r="G93" s="22" t="s">
        <v>200</v>
      </c>
      <c r="H93" s="15">
        <v>373940.82</v>
      </c>
      <c r="I93" s="15">
        <v>388898.45280000003</v>
      </c>
      <c r="J93" s="15">
        <f t="shared" si="3"/>
        <v>404454.39091200003</v>
      </c>
      <c r="K93" s="362">
        <f t="shared" si="2"/>
        <v>4.0000000000000036E-2</v>
      </c>
    </row>
    <row r="94" spans="1:11" s="26" customFormat="1" ht="15.75" customHeight="1">
      <c r="A94" s="54">
        <v>90</v>
      </c>
      <c r="B94" s="56" t="s">
        <v>99</v>
      </c>
      <c r="C94" s="56" t="s">
        <v>197</v>
      </c>
      <c r="D94" s="56" t="s">
        <v>10</v>
      </c>
      <c r="E94" s="61">
        <v>1200052</v>
      </c>
      <c r="F94" s="13" t="s">
        <v>11</v>
      </c>
      <c r="G94" s="22" t="s">
        <v>201</v>
      </c>
      <c r="H94" s="15">
        <v>199725.12000000002</v>
      </c>
      <c r="I94" s="15">
        <v>207714.12480000002</v>
      </c>
      <c r="J94" s="15">
        <f t="shared" si="3"/>
        <v>216022.68979200002</v>
      </c>
      <c r="K94" s="362">
        <f t="shared" si="2"/>
        <v>4.0000000000000036E-2</v>
      </c>
    </row>
    <row r="95" spans="1:11" s="26" customFormat="1" ht="15.75" customHeight="1">
      <c r="A95" s="54">
        <v>91</v>
      </c>
      <c r="B95" s="56" t="s">
        <v>99</v>
      </c>
      <c r="C95" s="56" t="s">
        <v>197</v>
      </c>
      <c r="D95" s="56" t="s">
        <v>10</v>
      </c>
      <c r="E95" s="61">
        <v>1200054</v>
      </c>
      <c r="F95" s="13" t="s">
        <v>11</v>
      </c>
      <c r="G95" s="22" t="s">
        <v>202</v>
      </c>
      <c r="H95" s="15">
        <v>256982.75999999998</v>
      </c>
      <c r="I95" s="15">
        <v>267262.07039999997</v>
      </c>
      <c r="J95" s="15">
        <f t="shared" si="3"/>
        <v>277952.55321599997</v>
      </c>
      <c r="K95" s="362">
        <f t="shared" si="2"/>
        <v>4.0000000000000036E-2</v>
      </c>
    </row>
    <row r="96" spans="1:11" s="26" customFormat="1" ht="15.75" customHeight="1">
      <c r="A96" s="54">
        <v>92</v>
      </c>
      <c r="B96" s="56" t="s">
        <v>99</v>
      </c>
      <c r="C96" s="56" t="s">
        <v>197</v>
      </c>
      <c r="D96" s="56" t="s">
        <v>10</v>
      </c>
      <c r="E96" s="61">
        <v>1200053</v>
      </c>
      <c r="F96" s="13" t="s">
        <v>11</v>
      </c>
      <c r="G96" s="22" t="s">
        <v>203</v>
      </c>
      <c r="H96" s="15">
        <v>373940.82</v>
      </c>
      <c r="I96" s="15">
        <v>388898.45280000003</v>
      </c>
      <c r="J96" s="15">
        <f t="shared" si="3"/>
        <v>404454.39091200003</v>
      </c>
      <c r="K96" s="362">
        <f t="shared" si="2"/>
        <v>4.0000000000000036E-2</v>
      </c>
    </row>
    <row r="97" spans="1:11" s="26" customFormat="1" ht="15.75" customHeight="1">
      <c r="A97" s="54">
        <v>93</v>
      </c>
      <c r="B97" s="56" t="s">
        <v>99</v>
      </c>
      <c r="C97" s="56" t="s">
        <v>197</v>
      </c>
      <c r="D97" s="56" t="s">
        <v>10</v>
      </c>
      <c r="E97" s="61">
        <v>1200055</v>
      </c>
      <c r="F97" s="13" t="s">
        <v>11</v>
      </c>
      <c r="G97" s="22" t="s">
        <v>204</v>
      </c>
      <c r="H97" s="15">
        <v>225765</v>
      </c>
      <c r="I97" s="15">
        <v>234795.6</v>
      </c>
      <c r="J97" s="15">
        <f t="shared" si="3"/>
        <v>244187.42400000003</v>
      </c>
      <c r="K97" s="362">
        <f t="shared" si="2"/>
        <v>4.0000000000000036E-2</v>
      </c>
    </row>
    <row r="98" spans="1:11" s="26" customFormat="1" ht="15.75" customHeight="1">
      <c r="A98" s="54">
        <v>94</v>
      </c>
      <c r="B98" s="56" t="s">
        <v>99</v>
      </c>
      <c r="C98" s="56" t="s">
        <v>197</v>
      </c>
      <c r="D98" s="56" t="s">
        <v>10</v>
      </c>
      <c r="E98" s="61">
        <v>1200056</v>
      </c>
      <c r="F98" s="13" t="s">
        <v>11</v>
      </c>
      <c r="G98" s="22" t="s">
        <v>205</v>
      </c>
      <c r="H98" s="15">
        <v>294930</v>
      </c>
      <c r="I98" s="15">
        <v>306727.2</v>
      </c>
      <c r="J98" s="15">
        <f t="shared" si="3"/>
        <v>318996.288</v>
      </c>
      <c r="K98" s="362">
        <f t="shared" si="2"/>
        <v>4.0000000000000036E-2</v>
      </c>
    </row>
    <row r="99" spans="1:11" s="26" customFormat="1" ht="15.75" customHeight="1">
      <c r="A99" s="54">
        <v>95</v>
      </c>
      <c r="B99" s="56" t="s">
        <v>99</v>
      </c>
      <c r="C99" s="56" t="s">
        <v>197</v>
      </c>
      <c r="D99" s="56" t="s">
        <v>10</v>
      </c>
      <c r="E99" s="61">
        <v>1200060</v>
      </c>
      <c r="F99" s="13" t="s">
        <v>11</v>
      </c>
      <c r="G99" s="22" t="s">
        <v>206</v>
      </c>
      <c r="H99" s="15">
        <v>414135</v>
      </c>
      <c r="I99" s="15">
        <v>430700.4</v>
      </c>
      <c r="J99" s="15">
        <f t="shared" si="3"/>
        <v>447928.41600000003</v>
      </c>
      <c r="K99" s="362">
        <f t="shared" si="2"/>
        <v>4.0000000000000036E-2</v>
      </c>
    </row>
    <row r="100" spans="1:11" s="26" customFormat="1" ht="15.75" customHeight="1">
      <c r="A100" s="54">
        <v>96</v>
      </c>
      <c r="B100" s="56" t="s">
        <v>99</v>
      </c>
      <c r="C100" s="56" t="s">
        <v>197</v>
      </c>
      <c r="D100" s="56" t="s">
        <v>10</v>
      </c>
      <c r="E100" s="61">
        <v>2200055</v>
      </c>
      <c r="F100" s="13" t="s">
        <v>6</v>
      </c>
      <c r="G100" s="22" t="s">
        <v>207</v>
      </c>
      <c r="H100" s="117">
        <v>23044.5</v>
      </c>
      <c r="I100" s="117">
        <v>23966.280000000002</v>
      </c>
      <c r="J100" s="117"/>
      <c r="K100" s="362">
        <f t="shared" si="2"/>
        <v>-1</v>
      </c>
    </row>
    <row r="101" spans="1:11" s="26" customFormat="1" ht="15.75" customHeight="1">
      <c r="A101" s="54">
        <v>97</v>
      </c>
      <c r="B101" s="56" t="s">
        <v>99</v>
      </c>
      <c r="C101" s="56" t="s">
        <v>197</v>
      </c>
      <c r="D101" s="56" t="s">
        <v>10</v>
      </c>
      <c r="E101" s="61">
        <v>2200056</v>
      </c>
      <c r="F101" s="13" t="s">
        <v>6</v>
      </c>
      <c r="G101" s="22" t="s">
        <v>208</v>
      </c>
      <c r="H101" s="117">
        <v>23044.5</v>
      </c>
      <c r="I101" s="117">
        <v>23966.280000000002</v>
      </c>
      <c r="J101" s="117"/>
      <c r="K101" s="362">
        <f t="shared" si="2"/>
        <v>-1</v>
      </c>
    </row>
    <row r="102" spans="1:11" s="26" customFormat="1" ht="15.75" customHeight="1">
      <c r="A102" s="54">
        <v>98</v>
      </c>
      <c r="B102" s="56" t="s">
        <v>99</v>
      </c>
      <c r="C102" s="56" t="s">
        <v>197</v>
      </c>
      <c r="D102" s="56" t="s">
        <v>10</v>
      </c>
      <c r="E102" s="61">
        <v>2230566</v>
      </c>
      <c r="F102" s="13" t="s">
        <v>6</v>
      </c>
      <c r="G102" s="22" t="s">
        <v>209</v>
      </c>
      <c r="H102" s="117">
        <v>23301</v>
      </c>
      <c r="I102" s="117">
        <v>24233.040000000001</v>
      </c>
      <c r="J102" s="117"/>
      <c r="K102" s="362">
        <f t="shared" si="2"/>
        <v>-1</v>
      </c>
    </row>
    <row r="103" spans="1:11" s="26" customFormat="1" ht="15.75" customHeight="1">
      <c r="A103" s="54">
        <v>99</v>
      </c>
      <c r="B103" s="56" t="s">
        <v>99</v>
      </c>
      <c r="C103" s="56" t="s">
        <v>197</v>
      </c>
      <c r="D103" s="56" t="s">
        <v>10</v>
      </c>
      <c r="E103" s="61">
        <v>2230567</v>
      </c>
      <c r="F103" s="13" t="s">
        <v>6</v>
      </c>
      <c r="G103" s="22" t="s">
        <v>210</v>
      </c>
      <c r="H103" s="117">
        <v>23301</v>
      </c>
      <c r="I103" s="117">
        <v>24233.040000000001</v>
      </c>
      <c r="J103" s="117"/>
      <c r="K103" s="362">
        <f t="shared" si="2"/>
        <v>-1</v>
      </c>
    </row>
    <row r="104" spans="1:11" s="26" customFormat="1" ht="15.75" customHeight="1">
      <c r="A104" s="54">
        <v>100</v>
      </c>
      <c r="B104" s="56" t="s">
        <v>99</v>
      </c>
      <c r="C104" s="56" t="s">
        <v>197</v>
      </c>
      <c r="D104" s="56" t="s">
        <v>10</v>
      </c>
      <c r="E104" s="61">
        <v>2200057</v>
      </c>
      <c r="F104" s="13" t="s">
        <v>6</v>
      </c>
      <c r="G104" s="22" t="s">
        <v>211</v>
      </c>
      <c r="H104" s="117">
        <v>29133.000000000004</v>
      </c>
      <c r="I104" s="117">
        <v>30298.320000000003</v>
      </c>
      <c r="J104" s="117"/>
      <c r="K104" s="362">
        <f t="shared" si="2"/>
        <v>-1</v>
      </c>
    </row>
    <row r="105" spans="1:11" s="26" customFormat="1" ht="15.75" customHeight="1">
      <c r="A105" s="54">
        <v>101</v>
      </c>
      <c r="B105" s="56" t="s">
        <v>99</v>
      </c>
      <c r="C105" s="56" t="s">
        <v>197</v>
      </c>
      <c r="D105" s="56" t="s">
        <v>10</v>
      </c>
      <c r="E105" s="61">
        <v>2200058</v>
      </c>
      <c r="F105" s="13" t="s">
        <v>6</v>
      </c>
      <c r="G105" s="22" t="s">
        <v>212</v>
      </c>
      <c r="H105" s="117">
        <v>29133.000000000004</v>
      </c>
      <c r="I105" s="117">
        <v>30298.320000000003</v>
      </c>
      <c r="J105" s="117"/>
      <c r="K105" s="362">
        <f t="shared" si="2"/>
        <v>-1</v>
      </c>
    </row>
    <row r="106" spans="1:11" s="26" customFormat="1" ht="15.75" customHeight="1">
      <c r="A106" s="54">
        <v>102</v>
      </c>
      <c r="B106" s="56" t="s">
        <v>99</v>
      </c>
      <c r="C106" s="56" t="s">
        <v>197</v>
      </c>
      <c r="D106" s="56" t="s">
        <v>10</v>
      </c>
      <c r="E106" s="56" t="s">
        <v>213</v>
      </c>
      <c r="F106" s="13" t="s">
        <v>6</v>
      </c>
      <c r="G106" s="22" t="s">
        <v>214</v>
      </c>
      <c r="H106" s="117">
        <v>22585.5</v>
      </c>
      <c r="I106" s="117">
        <v>23488.920000000002</v>
      </c>
      <c r="J106" s="117"/>
      <c r="K106" s="362">
        <f t="shared" si="2"/>
        <v>-1</v>
      </c>
    </row>
    <row r="107" spans="1:11" s="26" customFormat="1" ht="15.75" customHeight="1">
      <c r="A107" s="54">
        <v>103</v>
      </c>
      <c r="B107" s="56" t="s">
        <v>99</v>
      </c>
      <c r="C107" s="56" t="s">
        <v>197</v>
      </c>
      <c r="D107" s="56" t="s">
        <v>10</v>
      </c>
      <c r="E107" s="56" t="s">
        <v>215</v>
      </c>
      <c r="F107" s="13" t="s">
        <v>6</v>
      </c>
      <c r="G107" s="22" t="s">
        <v>216</v>
      </c>
      <c r="H107" s="117">
        <v>25015.5</v>
      </c>
      <c r="I107" s="117">
        <v>26016.120000000003</v>
      </c>
      <c r="J107" s="117"/>
      <c r="K107" s="362">
        <f t="shared" si="2"/>
        <v>-1</v>
      </c>
    </row>
    <row r="108" spans="1:11" s="26" customFormat="1" ht="15.75" customHeight="1">
      <c r="A108" s="54">
        <v>104</v>
      </c>
      <c r="B108" s="56" t="s">
        <v>99</v>
      </c>
      <c r="C108" s="56" t="s">
        <v>197</v>
      </c>
      <c r="D108" s="56" t="s">
        <v>10</v>
      </c>
      <c r="E108" s="56" t="s">
        <v>217</v>
      </c>
      <c r="F108" s="13" t="s">
        <v>6</v>
      </c>
      <c r="G108" s="22" t="s">
        <v>218</v>
      </c>
      <c r="H108" s="117">
        <v>25015.5</v>
      </c>
      <c r="I108" s="117">
        <v>26016.120000000003</v>
      </c>
      <c r="J108" s="117"/>
      <c r="K108" s="362">
        <f t="shared" si="2"/>
        <v>-1</v>
      </c>
    </row>
    <row r="109" spans="1:11" s="26" customFormat="1" ht="15.75" customHeight="1">
      <c r="A109" s="54">
        <v>105</v>
      </c>
      <c r="B109" s="56" t="s">
        <v>99</v>
      </c>
      <c r="C109" s="56" t="s">
        <v>197</v>
      </c>
      <c r="D109" s="56" t="s">
        <v>10</v>
      </c>
      <c r="E109" s="56" t="s">
        <v>219</v>
      </c>
      <c r="F109" s="13" t="s">
        <v>6</v>
      </c>
      <c r="G109" s="22" t="s">
        <v>220</v>
      </c>
      <c r="H109" s="117">
        <v>27661.5</v>
      </c>
      <c r="I109" s="117">
        <v>28767.960000000003</v>
      </c>
      <c r="J109" s="117"/>
      <c r="K109" s="362">
        <f t="shared" si="2"/>
        <v>-1</v>
      </c>
    </row>
    <row r="110" spans="1:11" s="26" customFormat="1" ht="15.75" customHeight="1">
      <c r="A110" s="54">
        <v>106</v>
      </c>
      <c r="B110" s="56" t="s">
        <v>99</v>
      </c>
      <c r="C110" s="56" t="s">
        <v>197</v>
      </c>
      <c r="D110" s="56" t="s">
        <v>10</v>
      </c>
      <c r="E110" s="61">
        <v>2142020</v>
      </c>
      <c r="F110" s="13" t="s">
        <v>122</v>
      </c>
      <c r="G110" s="22" t="s">
        <v>221</v>
      </c>
      <c r="H110" s="117">
        <v>6318</v>
      </c>
      <c r="I110" s="117">
        <v>6570.72</v>
      </c>
      <c r="J110" s="117"/>
      <c r="K110" s="362">
        <f t="shared" si="2"/>
        <v>-1</v>
      </c>
    </row>
    <row r="111" spans="1:11" s="26" customFormat="1" ht="12.75">
      <c r="A111" s="54">
        <v>107</v>
      </c>
      <c r="B111" s="56" t="s">
        <v>99</v>
      </c>
      <c r="C111" s="56" t="s">
        <v>197</v>
      </c>
      <c r="D111" s="56" t="s">
        <v>10</v>
      </c>
      <c r="E111" s="61">
        <v>3200001</v>
      </c>
      <c r="F111" s="13" t="s">
        <v>6</v>
      </c>
      <c r="G111" s="22" t="s">
        <v>124</v>
      </c>
      <c r="H111" s="117">
        <v>22734</v>
      </c>
      <c r="I111" s="117">
        <v>23643.360000000001</v>
      </c>
      <c r="J111" s="117"/>
      <c r="K111" s="362">
        <f t="shared" si="2"/>
        <v>-1</v>
      </c>
    </row>
    <row r="112" spans="1:11" s="26" customFormat="1" ht="25.5">
      <c r="A112" s="54">
        <v>108</v>
      </c>
      <c r="B112" s="56" t="s">
        <v>99</v>
      </c>
      <c r="C112" s="56" t="s">
        <v>197</v>
      </c>
      <c r="D112" s="56" t="s">
        <v>10</v>
      </c>
      <c r="E112" s="56">
        <v>3200002</v>
      </c>
      <c r="F112" s="13" t="s">
        <v>6</v>
      </c>
      <c r="G112" s="22" t="s">
        <v>125</v>
      </c>
      <c r="H112" s="117">
        <v>34047</v>
      </c>
      <c r="I112" s="117">
        <v>35408.880000000005</v>
      </c>
      <c r="J112" s="117"/>
      <c r="K112" s="362">
        <f t="shared" si="2"/>
        <v>-1</v>
      </c>
    </row>
    <row r="113" spans="1:11" s="26" customFormat="1" ht="12.75">
      <c r="A113" s="54">
        <v>109</v>
      </c>
      <c r="B113" s="56" t="s">
        <v>99</v>
      </c>
      <c r="C113" s="56" t="s">
        <v>197</v>
      </c>
      <c r="D113" s="56" t="s">
        <v>10</v>
      </c>
      <c r="E113" s="56">
        <v>3200003</v>
      </c>
      <c r="F113" s="13" t="s">
        <v>6</v>
      </c>
      <c r="G113" s="22" t="s">
        <v>126</v>
      </c>
      <c r="H113" s="117">
        <v>40365</v>
      </c>
      <c r="I113" s="117">
        <v>41979.6</v>
      </c>
      <c r="J113" s="117"/>
      <c r="K113" s="362">
        <f t="shared" si="2"/>
        <v>-1</v>
      </c>
    </row>
    <row r="114" spans="1:11" s="26" customFormat="1" ht="25.5">
      <c r="A114" s="54">
        <v>110</v>
      </c>
      <c r="B114" s="56" t="s">
        <v>99</v>
      </c>
      <c r="C114" s="56" t="s">
        <v>197</v>
      </c>
      <c r="D114" s="56" t="s">
        <v>10</v>
      </c>
      <c r="E114" s="12">
        <v>2122450</v>
      </c>
      <c r="F114" s="13" t="s">
        <v>122</v>
      </c>
      <c r="G114" s="22" t="s">
        <v>130</v>
      </c>
      <c r="H114" s="117">
        <v>877.50000000000011</v>
      </c>
      <c r="I114" s="117">
        <v>912.60000000000014</v>
      </c>
      <c r="J114" s="117"/>
      <c r="K114" s="362">
        <f t="shared" si="2"/>
        <v>-1</v>
      </c>
    </row>
    <row r="115" spans="1:11" s="26" customFormat="1" ht="25.5">
      <c r="A115" s="54">
        <v>111</v>
      </c>
      <c r="B115" s="56" t="s">
        <v>99</v>
      </c>
      <c r="C115" s="56" t="s">
        <v>197</v>
      </c>
      <c r="D115" s="56" t="s">
        <v>10</v>
      </c>
      <c r="E115" s="12">
        <v>2122452</v>
      </c>
      <c r="F115" s="13" t="s">
        <v>122</v>
      </c>
      <c r="G115" s="22" t="s">
        <v>129</v>
      </c>
      <c r="H115" s="117">
        <v>702</v>
      </c>
      <c r="I115" s="117">
        <v>730.08</v>
      </c>
      <c r="J115" s="117"/>
      <c r="K115" s="362">
        <f t="shared" si="2"/>
        <v>-1</v>
      </c>
    </row>
    <row r="116" spans="1:11" s="26" customFormat="1" ht="25.5">
      <c r="A116" s="54">
        <v>112</v>
      </c>
      <c r="B116" s="56" t="s">
        <v>99</v>
      </c>
      <c r="C116" s="56" t="s">
        <v>197</v>
      </c>
      <c r="D116" s="56" t="s">
        <v>10</v>
      </c>
      <c r="E116" s="61">
        <v>2141957</v>
      </c>
      <c r="F116" s="13" t="s">
        <v>122</v>
      </c>
      <c r="G116" s="22" t="s">
        <v>132</v>
      </c>
      <c r="H116" s="117">
        <v>1161</v>
      </c>
      <c r="I116" s="117">
        <v>1207.44</v>
      </c>
      <c r="J116" s="117"/>
      <c r="K116" s="362">
        <f t="shared" si="2"/>
        <v>-1</v>
      </c>
    </row>
    <row r="117" spans="1:11" s="26" customFormat="1" ht="25.5">
      <c r="A117" s="54">
        <v>113</v>
      </c>
      <c r="B117" s="56" t="s">
        <v>99</v>
      </c>
      <c r="C117" s="56" t="s">
        <v>197</v>
      </c>
      <c r="D117" s="56" t="s">
        <v>10</v>
      </c>
      <c r="E117" s="61">
        <v>2141955</v>
      </c>
      <c r="F117" s="13" t="s">
        <v>122</v>
      </c>
      <c r="G117" s="22" t="s">
        <v>222</v>
      </c>
      <c r="H117" s="117">
        <v>1863.0000000000002</v>
      </c>
      <c r="I117" s="117">
        <v>1937.5200000000002</v>
      </c>
      <c r="J117" s="117"/>
      <c r="K117" s="362">
        <f t="shared" si="2"/>
        <v>-1</v>
      </c>
    </row>
    <row r="118" spans="1:11" s="26" customFormat="1" ht="12.75">
      <c r="A118" s="54">
        <v>114</v>
      </c>
      <c r="B118" s="56" t="s">
        <v>99</v>
      </c>
      <c r="C118" s="56" t="s">
        <v>197</v>
      </c>
      <c r="D118" s="56" t="s">
        <v>10</v>
      </c>
      <c r="E118" s="56" t="s">
        <v>223</v>
      </c>
      <c r="F118" s="13" t="s">
        <v>122</v>
      </c>
      <c r="G118" s="22" t="s">
        <v>224</v>
      </c>
      <c r="H118" s="117">
        <v>985.50000000000011</v>
      </c>
      <c r="I118" s="117">
        <v>1024.92</v>
      </c>
      <c r="J118" s="117"/>
      <c r="K118" s="362">
        <f t="shared" si="2"/>
        <v>-1</v>
      </c>
    </row>
    <row r="119" spans="1:11" s="26" customFormat="1" ht="12.75">
      <c r="A119" s="54">
        <v>115</v>
      </c>
      <c r="B119" s="56" t="s">
        <v>99</v>
      </c>
      <c r="C119" s="56" t="s">
        <v>197</v>
      </c>
      <c r="D119" s="56" t="s">
        <v>10</v>
      </c>
      <c r="E119" s="57">
        <v>2125652</v>
      </c>
      <c r="F119" s="13" t="s">
        <v>122</v>
      </c>
      <c r="G119" s="65" t="s">
        <v>143</v>
      </c>
      <c r="H119" s="117">
        <v>2173.5</v>
      </c>
      <c r="I119" s="117">
        <v>2260.44</v>
      </c>
      <c r="J119" s="117"/>
      <c r="K119" s="362">
        <f t="shared" si="2"/>
        <v>-1</v>
      </c>
    </row>
    <row r="120" spans="1:11" s="26" customFormat="1" ht="12.75">
      <c r="A120" s="54">
        <v>116</v>
      </c>
      <c r="B120" s="56" t="s">
        <v>99</v>
      </c>
      <c r="C120" s="56" t="s">
        <v>197</v>
      </c>
      <c r="D120" s="56" t="s">
        <v>10</v>
      </c>
      <c r="E120" s="58" t="s">
        <v>144</v>
      </c>
      <c r="F120" s="13" t="s">
        <v>122</v>
      </c>
      <c r="G120" s="65" t="s">
        <v>145</v>
      </c>
      <c r="H120" s="117">
        <v>3618.0000000000005</v>
      </c>
      <c r="I120" s="117">
        <v>3762.7200000000007</v>
      </c>
      <c r="J120" s="117"/>
      <c r="K120" s="362">
        <f t="shared" si="2"/>
        <v>-1</v>
      </c>
    </row>
    <row r="121" spans="1:11" s="26" customFormat="1" ht="25.5">
      <c r="A121" s="54">
        <v>117</v>
      </c>
      <c r="B121" s="56" t="s">
        <v>99</v>
      </c>
      <c r="C121" s="56" t="s">
        <v>197</v>
      </c>
      <c r="D121" s="56" t="s">
        <v>10</v>
      </c>
      <c r="E121" s="57">
        <v>2123131</v>
      </c>
      <c r="F121" s="13" t="s">
        <v>122</v>
      </c>
      <c r="G121" s="22" t="s">
        <v>146</v>
      </c>
      <c r="H121" s="117">
        <v>3145.5</v>
      </c>
      <c r="I121" s="117">
        <v>3271.32</v>
      </c>
      <c r="J121" s="117"/>
      <c r="K121" s="362">
        <f t="shared" si="2"/>
        <v>-1</v>
      </c>
    </row>
    <row r="122" spans="1:11" s="26" customFormat="1" ht="12.75">
      <c r="A122" s="54">
        <v>118</v>
      </c>
      <c r="B122" s="56" t="s">
        <v>99</v>
      </c>
      <c r="C122" s="56" t="s">
        <v>197</v>
      </c>
      <c r="D122" s="56" t="s">
        <v>10</v>
      </c>
      <c r="E122" s="61">
        <v>3200010</v>
      </c>
      <c r="F122" s="13" t="s">
        <v>122</v>
      </c>
      <c r="G122" s="22" t="s">
        <v>225</v>
      </c>
      <c r="H122" s="117">
        <v>4104</v>
      </c>
      <c r="I122" s="117">
        <v>4268.16</v>
      </c>
      <c r="J122" s="117"/>
      <c r="K122" s="362">
        <f t="shared" si="2"/>
        <v>-1</v>
      </c>
    </row>
    <row r="123" spans="1:11" s="26" customFormat="1" ht="12.75">
      <c r="A123" s="54">
        <v>119</v>
      </c>
      <c r="B123" s="59" t="s">
        <v>99</v>
      </c>
      <c r="C123" s="59" t="s">
        <v>197</v>
      </c>
      <c r="D123" s="59" t="s">
        <v>10</v>
      </c>
      <c r="E123" s="60">
        <v>3200006</v>
      </c>
      <c r="F123" s="21" t="s">
        <v>6</v>
      </c>
      <c r="G123" s="109" t="s">
        <v>149</v>
      </c>
      <c r="H123" s="117">
        <v>3582.36</v>
      </c>
      <c r="I123" s="117">
        <v>3725.6544000000004</v>
      </c>
      <c r="J123" s="117"/>
      <c r="K123" s="362">
        <f t="shared" si="2"/>
        <v>-1</v>
      </c>
    </row>
    <row r="124" spans="1:11" s="26" customFormat="1" ht="12.75">
      <c r="A124" s="54">
        <v>120</v>
      </c>
      <c r="B124" s="56" t="s">
        <v>99</v>
      </c>
      <c r="C124" s="56" t="s">
        <v>197</v>
      </c>
      <c r="D124" s="56" t="s">
        <v>10</v>
      </c>
      <c r="E124" s="57">
        <v>3200007</v>
      </c>
      <c r="F124" s="13" t="s">
        <v>6</v>
      </c>
      <c r="G124" s="65" t="s">
        <v>150</v>
      </c>
      <c r="H124" s="117">
        <v>4279.5</v>
      </c>
      <c r="I124" s="117">
        <v>4450.68</v>
      </c>
      <c r="J124" s="117"/>
      <c r="K124" s="362">
        <f t="shared" si="2"/>
        <v>-1</v>
      </c>
    </row>
    <row r="125" spans="1:11" s="26" customFormat="1" ht="12.75">
      <c r="A125" s="54">
        <v>121</v>
      </c>
      <c r="B125" s="56" t="s">
        <v>99</v>
      </c>
      <c r="C125" s="56" t="s">
        <v>197</v>
      </c>
      <c r="D125" s="56" t="s">
        <v>10</v>
      </c>
      <c r="E125" s="61">
        <v>3200009</v>
      </c>
      <c r="F125" s="13" t="s">
        <v>6</v>
      </c>
      <c r="G125" s="22" t="s">
        <v>151</v>
      </c>
      <c r="H125" s="117">
        <v>6428.0250000000005</v>
      </c>
      <c r="I125" s="117">
        <v>6685.1460000000006</v>
      </c>
      <c r="J125" s="117"/>
      <c r="K125" s="362">
        <f t="shared" si="2"/>
        <v>-1</v>
      </c>
    </row>
    <row r="126" spans="1:11" s="26" customFormat="1" ht="12.75">
      <c r="A126" s="54">
        <v>122</v>
      </c>
      <c r="B126" s="56" t="s">
        <v>99</v>
      </c>
      <c r="C126" s="56" t="s">
        <v>197</v>
      </c>
      <c r="D126" s="56" t="s">
        <v>10</v>
      </c>
      <c r="E126" s="61"/>
      <c r="F126" s="13" t="s">
        <v>6</v>
      </c>
      <c r="G126" s="22" t="s">
        <v>153</v>
      </c>
      <c r="H126" s="117">
        <v>15565.500000000002</v>
      </c>
      <c r="I126" s="117">
        <v>16188.120000000003</v>
      </c>
      <c r="J126" s="117"/>
      <c r="K126" s="362">
        <f t="shared" si="2"/>
        <v>-1</v>
      </c>
    </row>
    <row r="127" spans="1:11" s="26" customFormat="1" ht="12.75">
      <c r="A127" s="54">
        <v>123</v>
      </c>
      <c r="B127" s="56" t="s">
        <v>99</v>
      </c>
      <c r="C127" s="56" t="s">
        <v>197</v>
      </c>
      <c r="D127" s="56" t="s">
        <v>10</v>
      </c>
      <c r="E127" s="61"/>
      <c r="F127" s="13" t="s">
        <v>6</v>
      </c>
      <c r="G127" s="22" t="s">
        <v>154</v>
      </c>
      <c r="H127" s="117">
        <v>10435.5</v>
      </c>
      <c r="I127" s="117">
        <v>10852.92</v>
      </c>
      <c r="J127" s="117"/>
      <c r="K127" s="362">
        <f t="shared" si="2"/>
        <v>-1</v>
      </c>
    </row>
    <row r="128" spans="1:11" s="26" customFormat="1" ht="12.75">
      <c r="A128" s="54">
        <v>124</v>
      </c>
      <c r="B128" s="56" t="s">
        <v>99</v>
      </c>
      <c r="C128" s="56" t="s">
        <v>197</v>
      </c>
      <c r="D128" s="56" t="s">
        <v>10</v>
      </c>
      <c r="E128" s="61">
        <v>99445</v>
      </c>
      <c r="F128" s="13" t="s">
        <v>6</v>
      </c>
      <c r="G128" s="22" t="s">
        <v>167</v>
      </c>
      <c r="H128" s="117">
        <v>11299.5</v>
      </c>
      <c r="I128" s="117">
        <v>11751.48</v>
      </c>
      <c r="J128" s="117"/>
      <c r="K128" s="362">
        <f t="shared" si="2"/>
        <v>-1</v>
      </c>
    </row>
    <row r="129" spans="1:11" s="26" customFormat="1" ht="12.75">
      <c r="A129" s="54">
        <v>125</v>
      </c>
      <c r="B129" s="56" t="s">
        <v>99</v>
      </c>
      <c r="C129" s="56" t="s">
        <v>197</v>
      </c>
      <c r="D129" s="56" t="s">
        <v>10</v>
      </c>
      <c r="E129" s="61">
        <v>43607</v>
      </c>
      <c r="F129" s="13" t="s">
        <v>6</v>
      </c>
      <c r="G129" s="22" t="s">
        <v>168</v>
      </c>
      <c r="H129" s="117">
        <v>8694</v>
      </c>
      <c r="I129" s="117">
        <v>9041.76</v>
      </c>
      <c r="J129" s="117"/>
      <c r="K129" s="362">
        <f t="shared" si="2"/>
        <v>-1</v>
      </c>
    </row>
    <row r="130" spans="1:11" s="26" customFormat="1" ht="13.5" thickBot="1">
      <c r="A130" s="66">
        <v>126</v>
      </c>
      <c r="B130" s="70" t="s">
        <v>99</v>
      </c>
      <c r="C130" s="70" t="s">
        <v>197</v>
      </c>
      <c r="D130" s="24" t="s">
        <v>101</v>
      </c>
      <c r="E130" s="71">
        <v>10074</v>
      </c>
      <c r="F130" s="25" t="s">
        <v>6</v>
      </c>
      <c r="G130" s="111" t="s">
        <v>96</v>
      </c>
      <c r="H130" s="119">
        <v>10192.5</v>
      </c>
      <c r="I130" s="119">
        <v>10600.2</v>
      </c>
      <c r="J130" s="119"/>
      <c r="K130" s="362">
        <f t="shared" si="2"/>
        <v>-1</v>
      </c>
    </row>
    <row r="131" spans="1:11" s="26" customFormat="1" ht="12.75">
      <c r="A131" s="51">
        <v>127</v>
      </c>
      <c r="B131" s="120" t="s">
        <v>99</v>
      </c>
      <c r="C131" s="120" t="s">
        <v>226</v>
      </c>
      <c r="D131" s="120" t="s">
        <v>101</v>
      </c>
      <c r="E131" s="120">
        <v>1070218</v>
      </c>
      <c r="F131" s="52" t="s">
        <v>11</v>
      </c>
      <c r="G131" s="53" t="s">
        <v>227</v>
      </c>
      <c r="H131" s="9">
        <v>325764</v>
      </c>
      <c r="I131" s="9">
        <v>338794.56</v>
      </c>
      <c r="J131" s="9">
        <f t="shared" si="3"/>
        <v>352346.34240000002</v>
      </c>
      <c r="K131" s="362">
        <f t="shared" si="2"/>
        <v>4.0000000000000036E-2</v>
      </c>
    </row>
    <row r="132" spans="1:11" s="26" customFormat="1" ht="12.75">
      <c r="A132" s="54">
        <v>128</v>
      </c>
      <c r="B132" s="56" t="s">
        <v>99</v>
      </c>
      <c r="C132" s="56" t="s">
        <v>226</v>
      </c>
      <c r="D132" s="56" t="s">
        <v>101</v>
      </c>
      <c r="E132" s="56">
        <v>1070219</v>
      </c>
      <c r="F132" s="55" t="s">
        <v>11</v>
      </c>
      <c r="G132" s="22" t="s">
        <v>228</v>
      </c>
      <c r="H132" s="15">
        <v>433782</v>
      </c>
      <c r="I132" s="15">
        <v>451133.28</v>
      </c>
      <c r="J132" s="15">
        <f t="shared" si="3"/>
        <v>469178.61120000004</v>
      </c>
      <c r="K132" s="362">
        <f t="shared" si="2"/>
        <v>4.0000000000000036E-2</v>
      </c>
    </row>
    <row r="133" spans="1:11" s="26" customFormat="1" ht="12.75">
      <c r="A133" s="54">
        <v>129</v>
      </c>
      <c r="B133" s="56" t="s">
        <v>99</v>
      </c>
      <c r="C133" s="56" t="s">
        <v>226</v>
      </c>
      <c r="D133" s="56" t="s">
        <v>101</v>
      </c>
      <c r="E133" s="56">
        <v>1070220</v>
      </c>
      <c r="F133" s="55" t="s">
        <v>11</v>
      </c>
      <c r="G133" s="22" t="s">
        <v>229</v>
      </c>
      <c r="H133" s="15">
        <v>542286</v>
      </c>
      <c r="I133" s="15">
        <v>563977.44000000006</v>
      </c>
      <c r="J133" s="15">
        <f t="shared" si="3"/>
        <v>586536.53760000004</v>
      </c>
      <c r="K133" s="362">
        <f t="shared" si="2"/>
        <v>4.0000000000000036E-2</v>
      </c>
    </row>
    <row r="134" spans="1:11" s="26" customFormat="1" ht="12.75">
      <c r="A134" s="54">
        <v>130</v>
      </c>
      <c r="B134" s="56" t="s">
        <v>99</v>
      </c>
      <c r="C134" s="56" t="s">
        <v>226</v>
      </c>
      <c r="D134" s="56" t="s">
        <v>101</v>
      </c>
      <c r="E134" s="56">
        <v>1070221</v>
      </c>
      <c r="F134" s="55" t="s">
        <v>11</v>
      </c>
      <c r="G134" s="22" t="s">
        <v>230</v>
      </c>
      <c r="H134" s="15">
        <v>678789</v>
      </c>
      <c r="I134" s="15">
        <v>705940.56</v>
      </c>
      <c r="J134" s="15">
        <f t="shared" ref="J134:J197" si="4">I134*1.04</f>
        <v>734178.18240000005</v>
      </c>
      <c r="K134" s="362">
        <f t="shared" ref="K134:K197" si="5">J134/I134-1</f>
        <v>4.0000000000000036E-2</v>
      </c>
    </row>
    <row r="135" spans="1:11" s="26" customFormat="1" ht="12.75">
      <c r="A135" s="54">
        <v>131</v>
      </c>
      <c r="B135" s="56" t="s">
        <v>99</v>
      </c>
      <c r="C135" s="56" t="s">
        <v>226</v>
      </c>
      <c r="D135" s="56" t="s">
        <v>101</v>
      </c>
      <c r="E135" s="61">
        <v>1070204</v>
      </c>
      <c r="F135" s="55" t="s">
        <v>11</v>
      </c>
      <c r="G135" s="22" t="s">
        <v>231</v>
      </c>
      <c r="H135" s="15">
        <v>319320</v>
      </c>
      <c r="I135" s="15">
        <v>332092.79999999999</v>
      </c>
      <c r="J135" s="15">
        <f t="shared" si="4"/>
        <v>345376.51199999999</v>
      </c>
      <c r="K135" s="362">
        <f t="shared" si="5"/>
        <v>4.0000000000000036E-2</v>
      </c>
    </row>
    <row r="136" spans="1:11" s="26" customFormat="1" ht="12.75">
      <c r="A136" s="54">
        <v>132</v>
      </c>
      <c r="B136" s="56" t="s">
        <v>99</v>
      </c>
      <c r="C136" s="56" t="s">
        <v>226</v>
      </c>
      <c r="D136" s="56" t="s">
        <v>101</v>
      </c>
      <c r="E136" s="56">
        <v>1070222</v>
      </c>
      <c r="F136" s="55" t="s">
        <v>11</v>
      </c>
      <c r="G136" s="22" t="s">
        <v>232</v>
      </c>
      <c r="H136" s="15">
        <v>427347</v>
      </c>
      <c r="I136" s="15">
        <v>444440.88</v>
      </c>
      <c r="J136" s="15">
        <f t="shared" si="4"/>
        <v>462218.51520000002</v>
      </c>
      <c r="K136" s="362">
        <f t="shared" si="5"/>
        <v>4.0000000000000036E-2</v>
      </c>
    </row>
    <row r="137" spans="1:11" s="26" customFormat="1" ht="12.75">
      <c r="A137" s="54">
        <v>133</v>
      </c>
      <c r="B137" s="56" t="s">
        <v>99</v>
      </c>
      <c r="C137" s="56" t="s">
        <v>226</v>
      </c>
      <c r="D137" s="56" t="s">
        <v>101</v>
      </c>
      <c r="E137" s="56">
        <v>1070223</v>
      </c>
      <c r="F137" s="55" t="s">
        <v>11</v>
      </c>
      <c r="G137" s="22" t="s">
        <v>233</v>
      </c>
      <c r="H137" s="15">
        <v>515169</v>
      </c>
      <c r="I137" s="15">
        <v>535775.76</v>
      </c>
      <c r="J137" s="15">
        <f t="shared" si="4"/>
        <v>557206.79040000006</v>
      </c>
      <c r="K137" s="362">
        <f t="shared" si="5"/>
        <v>4.0000000000000036E-2</v>
      </c>
    </row>
    <row r="138" spans="1:11" s="26" customFormat="1" ht="12.75">
      <c r="A138" s="54">
        <v>134</v>
      </c>
      <c r="B138" s="56" t="s">
        <v>99</v>
      </c>
      <c r="C138" s="56" t="s">
        <v>226</v>
      </c>
      <c r="D138" s="56" t="s">
        <v>101</v>
      </c>
      <c r="E138" s="56">
        <v>1070211</v>
      </c>
      <c r="F138" s="55" t="s">
        <v>11</v>
      </c>
      <c r="G138" s="22" t="s">
        <v>234</v>
      </c>
      <c r="H138" s="15">
        <v>672354</v>
      </c>
      <c r="I138" s="15">
        <v>699248.16</v>
      </c>
      <c r="J138" s="15">
        <f t="shared" si="4"/>
        <v>727218.08640000003</v>
      </c>
      <c r="K138" s="362">
        <f t="shared" si="5"/>
        <v>4.0000000000000036E-2</v>
      </c>
    </row>
    <row r="139" spans="1:11" s="26" customFormat="1" ht="12.75">
      <c r="A139" s="54">
        <v>135</v>
      </c>
      <c r="B139" s="56" t="s">
        <v>99</v>
      </c>
      <c r="C139" s="56" t="s">
        <v>226</v>
      </c>
      <c r="D139" s="56" t="s">
        <v>101</v>
      </c>
      <c r="E139" s="56">
        <v>1070224</v>
      </c>
      <c r="F139" s="13" t="s">
        <v>11</v>
      </c>
      <c r="G139" s="22" t="s">
        <v>235</v>
      </c>
      <c r="H139" s="15">
        <v>332667</v>
      </c>
      <c r="I139" s="15">
        <v>345973.68</v>
      </c>
      <c r="J139" s="15">
        <f t="shared" si="4"/>
        <v>359812.62719999999</v>
      </c>
      <c r="K139" s="362">
        <f t="shared" si="5"/>
        <v>4.0000000000000036E-2</v>
      </c>
    </row>
    <row r="140" spans="1:11" s="26" customFormat="1" ht="12.75">
      <c r="A140" s="54">
        <v>136</v>
      </c>
      <c r="B140" s="56" t="s">
        <v>99</v>
      </c>
      <c r="C140" s="56" t="s">
        <v>226</v>
      </c>
      <c r="D140" s="56" t="s">
        <v>101</v>
      </c>
      <c r="E140" s="61">
        <v>1070225</v>
      </c>
      <c r="F140" s="13" t="s">
        <v>11</v>
      </c>
      <c r="G140" s="22" t="s">
        <v>236</v>
      </c>
      <c r="H140" s="15">
        <v>440685</v>
      </c>
      <c r="I140" s="15">
        <v>458312.4</v>
      </c>
      <c r="J140" s="15">
        <f t="shared" si="4"/>
        <v>476644.89600000007</v>
      </c>
      <c r="K140" s="362">
        <f t="shared" si="5"/>
        <v>4.0000000000000036E-2</v>
      </c>
    </row>
    <row r="141" spans="1:11" s="26" customFormat="1" ht="12.75">
      <c r="A141" s="54">
        <v>137</v>
      </c>
      <c r="B141" s="56" t="s">
        <v>99</v>
      </c>
      <c r="C141" s="56" t="s">
        <v>226</v>
      </c>
      <c r="D141" s="56" t="s">
        <v>101</v>
      </c>
      <c r="E141" s="61">
        <v>1070226</v>
      </c>
      <c r="F141" s="13" t="s">
        <v>11</v>
      </c>
      <c r="G141" s="22" t="s">
        <v>237</v>
      </c>
      <c r="H141" s="15">
        <v>581463</v>
      </c>
      <c r="I141" s="15">
        <v>604721.52</v>
      </c>
      <c r="J141" s="15">
        <f t="shared" si="4"/>
        <v>628910.38080000004</v>
      </c>
      <c r="K141" s="362">
        <f t="shared" si="5"/>
        <v>4.0000000000000036E-2</v>
      </c>
    </row>
    <row r="142" spans="1:11" s="26" customFormat="1" ht="12.75">
      <c r="A142" s="54">
        <v>138</v>
      </c>
      <c r="B142" s="56" t="s">
        <v>99</v>
      </c>
      <c r="C142" s="56" t="s">
        <v>226</v>
      </c>
      <c r="D142" s="56" t="s">
        <v>101</v>
      </c>
      <c r="E142" s="56">
        <v>1070227</v>
      </c>
      <c r="F142" s="13" t="s">
        <v>11</v>
      </c>
      <c r="G142" s="22" t="s">
        <v>238</v>
      </c>
      <c r="H142" s="15">
        <v>685683</v>
      </c>
      <c r="I142" s="15">
        <v>713110.32000000007</v>
      </c>
      <c r="J142" s="15">
        <f t="shared" si="4"/>
        <v>741634.73280000011</v>
      </c>
      <c r="K142" s="362">
        <f t="shared" si="5"/>
        <v>4.0000000000000036E-2</v>
      </c>
    </row>
    <row r="143" spans="1:11" s="26" customFormat="1" ht="12.75">
      <c r="A143" s="54">
        <v>139</v>
      </c>
      <c r="B143" s="56" t="s">
        <v>99</v>
      </c>
      <c r="C143" s="56" t="s">
        <v>226</v>
      </c>
      <c r="D143" s="56" t="s">
        <v>101</v>
      </c>
      <c r="E143" s="61">
        <v>1070228</v>
      </c>
      <c r="F143" s="13" t="s">
        <v>11</v>
      </c>
      <c r="G143" s="22" t="s">
        <v>239</v>
      </c>
      <c r="H143" s="15">
        <v>326232</v>
      </c>
      <c r="I143" s="15">
        <v>339281.28</v>
      </c>
      <c r="J143" s="15">
        <f t="shared" si="4"/>
        <v>352852.53120000003</v>
      </c>
      <c r="K143" s="362">
        <f t="shared" si="5"/>
        <v>4.0000000000000036E-2</v>
      </c>
    </row>
    <row r="144" spans="1:11" s="26" customFormat="1" ht="12.75">
      <c r="A144" s="54">
        <v>140</v>
      </c>
      <c r="B144" s="56" t="s">
        <v>99</v>
      </c>
      <c r="C144" s="56" t="s">
        <v>226</v>
      </c>
      <c r="D144" s="56" t="s">
        <v>101</v>
      </c>
      <c r="E144" s="56">
        <v>1070229</v>
      </c>
      <c r="F144" s="13" t="s">
        <v>11</v>
      </c>
      <c r="G144" s="22" t="s">
        <v>240</v>
      </c>
      <c r="H144" s="15">
        <v>434250</v>
      </c>
      <c r="I144" s="15">
        <v>451620</v>
      </c>
      <c r="J144" s="15">
        <f t="shared" si="4"/>
        <v>469684.8</v>
      </c>
      <c r="K144" s="362">
        <f t="shared" si="5"/>
        <v>4.0000000000000036E-2</v>
      </c>
    </row>
    <row r="145" spans="1:11" s="26" customFormat="1" ht="12.75">
      <c r="A145" s="54">
        <v>141</v>
      </c>
      <c r="B145" s="56" t="s">
        <v>99</v>
      </c>
      <c r="C145" s="56" t="s">
        <v>226</v>
      </c>
      <c r="D145" s="56" t="s">
        <v>101</v>
      </c>
      <c r="E145" s="61">
        <v>1070230</v>
      </c>
      <c r="F145" s="13" t="s">
        <v>11</v>
      </c>
      <c r="G145" s="22" t="s">
        <v>241</v>
      </c>
      <c r="H145" s="15">
        <v>575037</v>
      </c>
      <c r="I145" s="15">
        <v>598038.48</v>
      </c>
      <c r="J145" s="15">
        <f t="shared" si="4"/>
        <v>621960.01919999998</v>
      </c>
      <c r="K145" s="362">
        <f t="shared" si="5"/>
        <v>4.0000000000000036E-2</v>
      </c>
    </row>
    <row r="146" spans="1:11" s="26" customFormat="1" ht="12.75">
      <c r="A146" s="54">
        <v>142</v>
      </c>
      <c r="B146" s="56" t="s">
        <v>99</v>
      </c>
      <c r="C146" s="56" t="s">
        <v>226</v>
      </c>
      <c r="D146" s="56" t="s">
        <v>101</v>
      </c>
      <c r="E146" s="61">
        <v>1070231</v>
      </c>
      <c r="F146" s="13" t="s">
        <v>11</v>
      </c>
      <c r="G146" s="22" t="s">
        <v>242</v>
      </c>
      <c r="H146" s="15">
        <v>679248</v>
      </c>
      <c r="I146" s="15">
        <v>706417.92</v>
      </c>
      <c r="J146" s="15">
        <f t="shared" si="4"/>
        <v>734674.63680000009</v>
      </c>
      <c r="K146" s="362">
        <f t="shared" si="5"/>
        <v>4.0000000000000036E-2</v>
      </c>
    </row>
    <row r="147" spans="1:11" s="26" customFormat="1" ht="12.75">
      <c r="A147" s="54">
        <v>143</v>
      </c>
      <c r="B147" s="56" t="s">
        <v>99</v>
      </c>
      <c r="C147" s="56" t="s">
        <v>226</v>
      </c>
      <c r="D147" s="56" t="s">
        <v>101</v>
      </c>
      <c r="E147" s="61">
        <v>1070232</v>
      </c>
      <c r="F147" s="55" t="s">
        <v>11</v>
      </c>
      <c r="G147" s="22" t="s">
        <v>243</v>
      </c>
      <c r="H147" s="15">
        <v>339678</v>
      </c>
      <c r="I147" s="15">
        <v>353265.12</v>
      </c>
      <c r="J147" s="15">
        <f t="shared" si="4"/>
        <v>367395.72480000003</v>
      </c>
      <c r="K147" s="362">
        <f t="shared" si="5"/>
        <v>4.0000000000000036E-2</v>
      </c>
    </row>
    <row r="148" spans="1:11" s="26" customFormat="1" ht="12.75">
      <c r="A148" s="54">
        <v>144</v>
      </c>
      <c r="B148" s="56" t="s">
        <v>99</v>
      </c>
      <c r="C148" s="56" t="s">
        <v>226</v>
      </c>
      <c r="D148" s="56" t="s">
        <v>101</v>
      </c>
      <c r="E148" s="61">
        <v>1070233</v>
      </c>
      <c r="F148" s="55" t="s">
        <v>11</v>
      </c>
      <c r="G148" s="22" t="s">
        <v>244</v>
      </c>
      <c r="H148" s="15">
        <v>447120</v>
      </c>
      <c r="I148" s="15">
        <v>465004.79999999999</v>
      </c>
      <c r="J148" s="15">
        <f t="shared" si="4"/>
        <v>483604.99200000003</v>
      </c>
      <c r="K148" s="362">
        <f t="shared" si="5"/>
        <v>4.0000000000000036E-2</v>
      </c>
    </row>
    <row r="149" spans="1:11" s="26" customFormat="1" ht="12.75">
      <c r="A149" s="54">
        <v>145</v>
      </c>
      <c r="B149" s="56" t="s">
        <v>99</v>
      </c>
      <c r="C149" s="56" t="s">
        <v>226</v>
      </c>
      <c r="D149" s="56" t="s">
        <v>101</v>
      </c>
      <c r="E149" s="61">
        <v>1070234</v>
      </c>
      <c r="F149" s="55" t="s">
        <v>11</v>
      </c>
      <c r="G149" s="22" t="s">
        <v>245</v>
      </c>
      <c r="H149" s="15">
        <v>588501</v>
      </c>
      <c r="I149" s="15">
        <v>612041.04</v>
      </c>
      <c r="J149" s="15">
        <f t="shared" si="4"/>
        <v>636522.68160000001</v>
      </c>
      <c r="K149" s="362">
        <f t="shared" si="5"/>
        <v>4.0000000000000036E-2</v>
      </c>
    </row>
    <row r="150" spans="1:11" s="26" customFormat="1" ht="12.75">
      <c r="A150" s="54">
        <v>146</v>
      </c>
      <c r="B150" s="56" t="s">
        <v>99</v>
      </c>
      <c r="C150" s="56" t="s">
        <v>226</v>
      </c>
      <c r="D150" s="56" t="s">
        <v>101</v>
      </c>
      <c r="E150" s="61">
        <v>1070235</v>
      </c>
      <c r="F150" s="55" t="s">
        <v>11</v>
      </c>
      <c r="G150" s="22" t="s">
        <v>246</v>
      </c>
      <c r="H150" s="15">
        <v>735624</v>
      </c>
      <c r="I150" s="15">
        <v>765048.96000000008</v>
      </c>
      <c r="J150" s="15">
        <f t="shared" si="4"/>
        <v>795650.91840000008</v>
      </c>
      <c r="K150" s="362">
        <f t="shared" si="5"/>
        <v>4.0000000000000036E-2</v>
      </c>
    </row>
    <row r="151" spans="1:11" s="26" customFormat="1" ht="12.75">
      <c r="A151" s="54">
        <v>147</v>
      </c>
      <c r="B151" s="56" t="s">
        <v>99</v>
      </c>
      <c r="C151" s="56" t="s">
        <v>226</v>
      </c>
      <c r="D151" s="56" t="s">
        <v>101</v>
      </c>
      <c r="E151" s="61">
        <v>1070236</v>
      </c>
      <c r="F151" s="55" t="s">
        <v>11</v>
      </c>
      <c r="G151" s="22" t="s">
        <v>247</v>
      </c>
      <c r="H151" s="15">
        <v>322659</v>
      </c>
      <c r="I151" s="15">
        <v>335565.36</v>
      </c>
      <c r="J151" s="15">
        <f t="shared" si="4"/>
        <v>348987.97440000001</v>
      </c>
      <c r="K151" s="362">
        <f t="shared" si="5"/>
        <v>4.0000000000000036E-2</v>
      </c>
    </row>
    <row r="152" spans="1:11" s="26" customFormat="1" ht="12.75">
      <c r="A152" s="54">
        <v>148</v>
      </c>
      <c r="B152" s="56" t="s">
        <v>99</v>
      </c>
      <c r="C152" s="56" t="s">
        <v>226</v>
      </c>
      <c r="D152" s="56" t="s">
        <v>101</v>
      </c>
      <c r="E152" s="61">
        <v>1070237</v>
      </c>
      <c r="F152" s="55" t="s">
        <v>11</v>
      </c>
      <c r="G152" s="22" t="s">
        <v>248</v>
      </c>
      <c r="H152" s="15">
        <v>425196</v>
      </c>
      <c r="I152" s="15">
        <v>442203.84</v>
      </c>
      <c r="J152" s="15">
        <f t="shared" si="4"/>
        <v>459891.99360000005</v>
      </c>
      <c r="K152" s="362">
        <f t="shared" si="5"/>
        <v>4.0000000000000036E-2</v>
      </c>
    </row>
    <row r="153" spans="1:11" s="26" customFormat="1" ht="12.75">
      <c r="A153" s="54">
        <v>149</v>
      </c>
      <c r="B153" s="56" t="s">
        <v>99</v>
      </c>
      <c r="C153" s="56" t="s">
        <v>226</v>
      </c>
      <c r="D153" s="56" t="s">
        <v>101</v>
      </c>
      <c r="E153" s="61">
        <v>1070238</v>
      </c>
      <c r="F153" s="55" t="s">
        <v>11</v>
      </c>
      <c r="G153" s="22" t="s">
        <v>249</v>
      </c>
      <c r="H153" s="15">
        <v>559071</v>
      </c>
      <c r="I153" s="15">
        <v>581433.84</v>
      </c>
      <c r="J153" s="15">
        <f t="shared" si="4"/>
        <v>604691.1936</v>
      </c>
      <c r="K153" s="362">
        <f t="shared" si="5"/>
        <v>4.0000000000000036E-2</v>
      </c>
    </row>
    <row r="154" spans="1:11" s="26" customFormat="1" ht="12.75">
      <c r="A154" s="54">
        <v>150</v>
      </c>
      <c r="B154" s="56" t="s">
        <v>99</v>
      </c>
      <c r="C154" s="56" t="s">
        <v>226</v>
      </c>
      <c r="D154" s="56" t="s">
        <v>101</v>
      </c>
      <c r="E154" s="61">
        <v>1070239</v>
      </c>
      <c r="F154" s="55" t="s">
        <v>11</v>
      </c>
      <c r="G154" s="22" t="s">
        <v>250</v>
      </c>
      <c r="H154" s="15">
        <v>698787</v>
      </c>
      <c r="I154" s="15">
        <v>726738.48</v>
      </c>
      <c r="J154" s="15">
        <f t="shared" si="4"/>
        <v>755808.01919999998</v>
      </c>
      <c r="K154" s="362">
        <f t="shared" si="5"/>
        <v>4.0000000000000036E-2</v>
      </c>
    </row>
    <row r="155" spans="1:11" s="26" customFormat="1" ht="12.75">
      <c r="A155" s="54">
        <v>151</v>
      </c>
      <c r="B155" s="56" t="s">
        <v>99</v>
      </c>
      <c r="C155" s="56" t="s">
        <v>226</v>
      </c>
      <c r="D155" s="56" t="s">
        <v>101</v>
      </c>
      <c r="E155" s="56" t="s">
        <v>251</v>
      </c>
      <c r="F155" s="13" t="s">
        <v>6</v>
      </c>
      <c r="G155" s="22" t="s">
        <v>252</v>
      </c>
      <c r="H155" s="117">
        <v>24624</v>
      </c>
      <c r="I155" s="117">
        <v>25608.959999999999</v>
      </c>
      <c r="J155" s="117"/>
      <c r="K155" s="362">
        <f t="shared" si="5"/>
        <v>-1</v>
      </c>
    </row>
    <row r="156" spans="1:11" s="26" customFormat="1" ht="12.75">
      <c r="A156" s="54">
        <v>152</v>
      </c>
      <c r="B156" s="56" t="s">
        <v>99</v>
      </c>
      <c r="C156" s="56" t="s">
        <v>226</v>
      </c>
      <c r="D156" s="56" t="s">
        <v>101</v>
      </c>
      <c r="E156" s="56" t="s">
        <v>253</v>
      </c>
      <c r="F156" s="13" t="s">
        <v>6</v>
      </c>
      <c r="G156" s="22" t="s">
        <v>254</v>
      </c>
      <c r="H156" s="117">
        <v>23409</v>
      </c>
      <c r="I156" s="117">
        <v>24345.360000000001</v>
      </c>
      <c r="J156" s="117"/>
      <c r="K156" s="362">
        <f t="shared" si="5"/>
        <v>-1</v>
      </c>
    </row>
    <row r="157" spans="1:11" s="26" customFormat="1" ht="12.75">
      <c r="A157" s="54">
        <v>153</v>
      </c>
      <c r="B157" s="56" t="s">
        <v>99</v>
      </c>
      <c r="C157" s="56" t="s">
        <v>226</v>
      </c>
      <c r="D157" s="56" t="s">
        <v>101</v>
      </c>
      <c r="E157" s="56" t="s">
        <v>255</v>
      </c>
      <c r="F157" s="13" t="s">
        <v>6</v>
      </c>
      <c r="G157" s="22" t="s">
        <v>256</v>
      </c>
      <c r="H157" s="117">
        <v>25852.5</v>
      </c>
      <c r="I157" s="117">
        <v>26886.600000000002</v>
      </c>
      <c r="J157" s="117"/>
      <c r="K157" s="362">
        <f t="shared" si="5"/>
        <v>-1</v>
      </c>
    </row>
    <row r="158" spans="1:11" s="26" customFormat="1" ht="12.75">
      <c r="A158" s="54">
        <v>154</v>
      </c>
      <c r="B158" s="56" t="s">
        <v>99</v>
      </c>
      <c r="C158" s="56" t="s">
        <v>226</v>
      </c>
      <c r="D158" s="56" t="s">
        <v>101</v>
      </c>
      <c r="E158" s="61">
        <v>2230370</v>
      </c>
      <c r="F158" s="13" t="s">
        <v>6</v>
      </c>
      <c r="G158" s="22" t="s">
        <v>257</v>
      </c>
      <c r="H158" s="117">
        <v>24597</v>
      </c>
      <c r="I158" s="117">
        <v>25580.880000000001</v>
      </c>
      <c r="J158" s="117"/>
      <c r="K158" s="362">
        <f t="shared" si="5"/>
        <v>-1</v>
      </c>
    </row>
    <row r="159" spans="1:11" s="26" customFormat="1" ht="12.75">
      <c r="A159" s="54">
        <v>155</v>
      </c>
      <c r="B159" s="56" t="s">
        <v>99</v>
      </c>
      <c r="C159" s="56" t="s">
        <v>226</v>
      </c>
      <c r="D159" s="56" t="s">
        <v>101</v>
      </c>
      <c r="E159" s="61">
        <v>2230371</v>
      </c>
      <c r="F159" s="13" t="s">
        <v>6</v>
      </c>
      <c r="G159" s="22" t="s">
        <v>258</v>
      </c>
      <c r="H159" s="117">
        <v>24597</v>
      </c>
      <c r="I159" s="117">
        <v>25580.880000000001</v>
      </c>
      <c r="J159" s="117"/>
      <c r="K159" s="362">
        <f t="shared" si="5"/>
        <v>-1</v>
      </c>
    </row>
    <row r="160" spans="1:11" s="26" customFormat="1" ht="12.75">
      <c r="A160" s="54">
        <v>156</v>
      </c>
      <c r="B160" s="56" t="s">
        <v>99</v>
      </c>
      <c r="C160" s="56" t="s">
        <v>226</v>
      </c>
      <c r="D160" s="56" t="s">
        <v>101</v>
      </c>
      <c r="E160" s="61">
        <v>2231522</v>
      </c>
      <c r="F160" s="13" t="s">
        <v>6</v>
      </c>
      <c r="G160" s="22" t="s">
        <v>259</v>
      </c>
      <c r="H160" s="117">
        <v>30820.500000000004</v>
      </c>
      <c r="I160" s="117">
        <v>32053.320000000003</v>
      </c>
      <c r="J160" s="117"/>
      <c r="K160" s="362">
        <f t="shared" si="5"/>
        <v>-1</v>
      </c>
    </row>
    <row r="161" spans="1:11" s="26" customFormat="1" ht="12.75">
      <c r="A161" s="54">
        <v>157</v>
      </c>
      <c r="B161" s="56" t="s">
        <v>99</v>
      </c>
      <c r="C161" s="56" t="s">
        <v>226</v>
      </c>
      <c r="D161" s="56" t="s">
        <v>101</v>
      </c>
      <c r="E161" s="61">
        <v>2231521</v>
      </c>
      <c r="F161" s="13" t="s">
        <v>6</v>
      </c>
      <c r="G161" s="22" t="s">
        <v>260</v>
      </c>
      <c r="H161" s="117">
        <v>30820.500000000004</v>
      </c>
      <c r="I161" s="117">
        <v>32053.320000000003</v>
      </c>
      <c r="J161" s="117"/>
      <c r="K161" s="362">
        <f t="shared" si="5"/>
        <v>-1</v>
      </c>
    </row>
    <row r="162" spans="1:11" s="26" customFormat="1" ht="12.75">
      <c r="A162" s="54">
        <v>158</v>
      </c>
      <c r="B162" s="56" t="s">
        <v>99</v>
      </c>
      <c r="C162" s="56" t="s">
        <v>226</v>
      </c>
      <c r="D162" s="56" t="s">
        <v>101</v>
      </c>
      <c r="E162" s="61">
        <v>2231520</v>
      </c>
      <c r="F162" s="13" t="s">
        <v>6</v>
      </c>
      <c r="G162" s="22" t="s">
        <v>261</v>
      </c>
      <c r="H162" s="117">
        <v>30550.500000000004</v>
      </c>
      <c r="I162" s="117">
        <v>31772.520000000004</v>
      </c>
      <c r="J162" s="117"/>
      <c r="K162" s="362">
        <f t="shared" si="5"/>
        <v>-1</v>
      </c>
    </row>
    <row r="163" spans="1:11" s="26" customFormat="1" ht="12.75">
      <c r="A163" s="54">
        <v>159</v>
      </c>
      <c r="B163" s="56" t="s">
        <v>99</v>
      </c>
      <c r="C163" s="56" t="s">
        <v>226</v>
      </c>
      <c r="D163" s="56" t="s">
        <v>101</v>
      </c>
      <c r="E163" s="61">
        <v>2231519</v>
      </c>
      <c r="F163" s="13" t="s">
        <v>6</v>
      </c>
      <c r="G163" s="22" t="s">
        <v>262</v>
      </c>
      <c r="H163" s="117">
        <v>30550.500000000004</v>
      </c>
      <c r="I163" s="117">
        <v>31772.520000000004</v>
      </c>
      <c r="J163" s="117"/>
      <c r="K163" s="362">
        <f t="shared" si="5"/>
        <v>-1</v>
      </c>
    </row>
    <row r="164" spans="1:11" s="26" customFormat="1" ht="25.5">
      <c r="A164" s="54">
        <v>160</v>
      </c>
      <c r="B164" s="56" t="s">
        <v>99</v>
      </c>
      <c r="C164" s="56" t="s">
        <v>226</v>
      </c>
      <c r="D164" s="56" t="s">
        <v>101</v>
      </c>
      <c r="E164" s="61">
        <v>2141975</v>
      </c>
      <c r="F164" s="13" t="s">
        <v>122</v>
      </c>
      <c r="G164" s="22" t="s">
        <v>263</v>
      </c>
      <c r="H164" s="117">
        <v>1107</v>
      </c>
      <c r="I164" s="117">
        <v>1151.28</v>
      </c>
      <c r="J164" s="117"/>
      <c r="K164" s="362">
        <f t="shared" si="5"/>
        <v>-1</v>
      </c>
    </row>
    <row r="165" spans="1:11" s="26" customFormat="1" ht="25.5">
      <c r="A165" s="54">
        <v>161</v>
      </c>
      <c r="B165" s="56" t="s">
        <v>99</v>
      </c>
      <c r="C165" s="56" t="s">
        <v>226</v>
      </c>
      <c r="D165" s="56" t="s">
        <v>101</v>
      </c>
      <c r="E165" s="61">
        <v>2141959</v>
      </c>
      <c r="F165" s="13" t="s">
        <v>122</v>
      </c>
      <c r="G165" s="22" t="s">
        <v>264</v>
      </c>
      <c r="H165" s="117">
        <v>877.50000000000011</v>
      </c>
      <c r="I165" s="117">
        <v>912.60000000000014</v>
      </c>
      <c r="J165" s="117"/>
      <c r="K165" s="362">
        <f t="shared" si="5"/>
        <v>-1</v>
      </c>
    </row>
    <row r="166" spans="1:11" s="26" customFormat="1" ht="12.75">
      <c r="A166" s="54">
        <v>162</v>
      </c>
      <c r="B166" s="56" t="s">
        <v>99</v>
      </c>
      <c r="C166" s="56" t="s">
        <v>226</v>
      </c>
      <c r="D166" s="56" t="s">
        <v>101</v>
      </c>
      <c r="E166" s="56" t="s">
        <v>265</v>
      </c>
      <c r="F166" s="13" t="s">
        <v>122</v>
      </c>
      <c r="G166" s="22" t="s">
        <v>266</v>
      </c>
      <c r="H166" s="117">
        <v>1107</v>
      </c>
      <c r="I166" s="117">
        <v>1151.28</v>
      </c>
      <c r="J166" s="117"/>
      <c r="K166" s="362">
        <f t="shared" si="5"/>
        <v>-1</v>
      </c>
    </row>
    <row r="167" spans="1:11" s="26" customFormat="1" ht="12.75">
      <c r="A167" s="54">
        <v>163</v>
      </c>
      <c r="B167" s="56" t="s">
        <v>99</v>
      </c>
      <c r="C167" s="56" t="s">
        <v>226</v>
      </c>
      <c r="D167" s="56" t="s">
        <v>101</v>
      </c>
      <c r="E167" s="56" t="s">
        <v>267</v>
      </c>
      <c r="F167" s="13" t="s">
        <v>122</v>
      </c>
      <c r="G167" s="22" t="s">
        <v>268</v>
      </c>
      <c r="H167" s="117">
        <v>1471.5</v>
      </c>
      <c r="I167" s="117">
        <v>1530.3600000000001</v>
      </c>
      <c r="J167" s="117"/>
      <c r="K167" s="362">
        <f t="shared" si="5"/>
        <v>-1</v>
      </c>
    </row>
    <row r="168" spans="1:11" s="26" customFormat="1" ht="25.5">
      <c r="A168" s="54">
        <v>164</v>
      </c>
      <c r="B168" s="56" t="s">
        <v>99</v>
      </c>
      <c r="C168" s="56" t="s">
        <v>226</v>
      </c>
      <c r="D168" s="56" t="s">
        <v>101</v>
      </c>
      <c r="E168" s="56" t="s">
        <v>269</v>
      </c>
      <c r="F168" s="13" t="s">
        <v>122</v>
      </c>
      <c r="G168" s="22" t="s">
        <v>270</v>
      </c>
      <c r="H168" s="117">
        <v>1201.5</v>
      </c>
      <c r="I168" s="117">
        <v>1249.56</v>
      </c>
      <c r="J168" s="117"/>
      <c r="K168" s="362">
        <f t="shared" si="5"/>
        <v>-1</v>
      </c>
    </row>
    <row r="169" spans="1:11" s="26" customFormat="1" ht="12.75">
      <c r="A169" s="54">
        <v>165</v>
      </c>
      <c r="B169" s="56" t="s">
        <v>99</v>
      </c>
      <c r="C169" s="56" t="s">
        <v>226</v>
      </c>
      <c r="D169" s="56" t="s">
        <v>101</v>
      </c>
      <c r="E169" s="56" t="s">
        <v>271</v>
      </c>
      <c r="F169" s="13" t="s">
        <v>122</v>
      </c>
      <c r="G169" s="22" t="s">
        <v>272</v>
      </c>
      <c r="H169" s="117">
        <v>1701</v>
      </c>
      <c r="I169" s="117">
        <v>1769.04</v>
      </c>
      <c r="J169" s="117"/>
      <c r="K169" s="362">
        <f t="shared" si="5"/>
        <v>-1</v>
      </c>
    </row>
    <row r="170" spans="1:11" s="26" customFormat="1" ht="12.75">
      <c r="A170" s="54">
        <v>166</v>
      </c>
      <c r="B170" s="56" t="s">
        <v>99</v>
      </c>
      <c r="C170" s="56" t="s">
        <v>226</v>
      </c>
      <c r="D170" s="56" t="s">
        <v>101</v>
      </c>
      <c r="E170" s="72">
        <v>2126395</v>
      </c>
      <c r="F170" s="13" t="s">
        <v>122</v>
      </c>
      <c r="G170" s="22" t="s">
        <v>273</v>
      </c>
      <c r="H170" s="117">
        <v>3145.5</v>
      </c>
      <c r="I170" s="117">
        <v>3271.32</v>
      </c>
      <c r="J170" s="117"/>
      <c r="K170" s="362">
        <f t="shared" si="5"/>
        <v>-1</v>
      </c>
    </row>
    <row r="171" spans="1:11" s="26" customFormat="1" ht="12.75">
      <c r="A171" s="54">
        <v>167</v>
      </c>
      <c r="B171" s="56" t="s">
        <v>99</v>
      </c>
      <c r="C171" s="56" t="s">
        <v>226</v>
      </c>
      <c r="D171" s="56" t="s">
        <v>101</v>
      </c>
      <c r="E171" s="61">
        <v>3240008</v>
      </c>
      <c r="F171" s="13" t="s">
        <v>122</v>
      </c>
      <c r="G171" s="22" t="s">
        <v>274</v>
      </c>
      <c r="H171" s="117">
        <v>4306.5</v>
      </c>
      <c r="I171" s="117">
        <v>4478.76</v>
      </c>
      <c r="J171" s="117"/>
      <c r="K171" s="362">
        <f t="shared" si="5"/>
        <v>-1</v>
      </c>
    </row>
    <row r="172" spans="1:11" s="26" customFormat="1" ht="12.75">
      <c r="A172" s="54">
        <v>168</v>
      </c>
      <c r="B172" s="59" t="s">
        <v>99</v>
      </c>
      <c r="C172" s="56" t="s">
        <v>226</v>
      </c>
      <c r="D172" s="56" t="s">
        <v>101</v>
      </c>
      <c r="E172" s="20">
        <v>3290025</v>
      </c>
      <c r="F172" s="21" t="s">
        <v>6</v>
      </c>
      <c r="G172" s="64" t="s">
        <v>148</v>
      </c>
      <c r="H172" s="117">
        <v>15795.000000000002</v>
      </c>
      <c r="I172" s="117">
        <v>16426.800000000003</v>
      </c>
      <c r="J172" s="117"/>
      <c r="K172" s="362">
        <f t="shared" si="5"/>
        <v>-1</v>
      </c>
    </row>
    <row r="173" spans="1:11" s="26" customFormat="1" ht="12.75">
      <c r="A173" s="54">
        <v>169</v>
      </c>
      <c r="B173" s="56" t="s">
        <v>99</v>
      </c>
      <c r="C173" s="56" t="s">
        <v>226</v>
      </c>
      <c r="D173" s="59" t="s">
        <v>101</v>
      </c>
      <c r="E173" s="61"/>
      <c r="F173" s="13" t="s">
        <v>6</v>
      </c>
      <c r="G173" s="22" t="s">
        <v>153</v>
      </c>
      <c r="H173" s="117">
        <v>15565.500000000002</v>
      </c>
      <c r="I173" s="117">
        <v>16188.120000000003</v>
      </c>
      <c r="J173" s="117"/>
      <c r="K173" s="362">
        <f t="shared" si="5"/>
        <v>-1</v>
      </c>
    </row>
    <row r="174" spans="1:11" s="26" customFormat="1" ht="12.75">
      <c r="A174" s="54">
        <v>170</v>
      </c>
      <c r="B174" s="56" t="s">
        <v>99</v>
      </c>
      <c r="C174" s="56" t="s">
        <v>226</v>
      </c>
      <c r="D174" s="59" t="s">
        <v>101</v>
      </c>
      <c r="E174" s="61"/>
      <c r="F174" s="13" t="s">
        <v>6</v>
      </c>
      <c r="G174" s="22" t="s">
        <v>154</v>
      </c>
      <c r="H174" s="117">
        <v>10435.5</v>
      </c>
      <c r="I174" s="117">
        <v>10852.92</v>
      </c>
      <c r="J174" s="117"/>
      <c r="K174" s="362">
        <f t="shared" si="5"/>
        <v>-1</v>
      </c>
    </row>
    <row r="175" spans="1:11" s="26" customFormat="1" ht="12.75">
      <c r="A175" s="54">
        <v>171</v>
      </c>
      <c r="B175" s="56" t="s">
        <v>99</v>
      </c>
      <c r="C175" s="56" t="s">
        <v>226</v>
      </c>
      <c r="D175" s="59" t="s">
        <v>101</v>
      </c>
      <c r="E175" s="61" t="s">
        <v>155</v>
      </c>
      <c r="F175" s="13" t="s">
        <v>6</v>
      </c>
      <c r="G175" s="22" t="s">
        <v>156</v>
      </c>
      <c r="H175" s="117">
        <v>60723.000000000007</v>
      </c>
      <c r="I175" s="117">
        <v>63151.920000000013</v>
      </c>
      <c r="J175" s="117"/>
      <c r="K175" s="362">
        <f t="shared" si="5"/>
        <v>-1</v>
      </c>
    </row>
    <row r="176" spans="1:11" s="26" customFormat="1" ht="25.5">
      <c r="A176" s="54">
        <v>172</v>
      </c>
      <c r="B176" s="56" t="s">
        <v>99</v>
      </c>
      <c r="C176" s="56" t="s">
        <v>226</v>
      </c>
      <c r="D176" s="59" t="s">
        <v>101</v>
      </c>
      <c r="E176" s="61" t="s">
        <v>157</v>
      </c>
      <c r="F176" s="13" t="s">
        <v>6</v>
      </c>
      <c r="G176" s="22" t="s">
        <v>158</v>
      </c>
      <c r="H176" s="117">
        <v>60723.000000000007</v>
      </c>
      <c r="I176" s="117">
        <v>63151.920000000013</v>
      </c>
      <c r="J176" s="117"/>
      <c r="K176" s="362">
        <f t="shared" si="5"/>
        <v>-1</v>
      </c>
    </row>
    <row r="177" spans="1:11" s="26" customFormat="1" ht="12.75">
      <c r="A177" s="54">
        <v>173</v>
      </c>
      <c r="B177" s="56" t="s">
        <v>99</v>
      </c>
      <c r="C177" s="56" t="s">
        <v>226</v>
      </c>
      <c r="D177" s="59" t="s">
        <v>101</v>
      </c>
      <c r="E177" s="61" t="s">
        <v>159</v>
      </c>
      <c r="F177" s="13" t="s">
        <v>6</v>
      </c>
      <c r="G177" s="22" t="s">
        <v>160</v>
      </c>
      <c r="H177" s="117">
        <v>60723.000000000007</v>
      </c>
      <c r="I177" s="117">
        <v>63151.920000000013</v>
      </c>
      <c r="J177" s="117"/>
      <c r="K177" s="362">
        <f t="shared" si="5"/>
        <v>-1</v>
      </c>
    </row>
    <row r="178" spans="1:11" s="26" customFormat="1" ht="12.75">
      <c r="A178" s="54">
        <v>174</v>
      </c>
      <c r="B178" s="56" t="s">
        <v>99</v>
      </c>
      <c r="C178" s="56" t="s">
        <v>226</v>
      </c>
      <c r="D178" s="59" t="s">
        <v>101</v>
      </c>
      <c r="E178" s="61" t="s">
        <v>161</v>
      </c>
      <c r="F178" s="13" t="s">
        <v>6</v>
      </c>
      <c r="G178" s="22" t="s">
        <v>162</v>
      </c>
      <c r="H178" s="117">
        <v>85752</v>
      </c>
      <c r="I178" s="117">
        <v>89182.080000000002</v>
      </c>
      <c r="J178" s="117"/>
      <c r="K178" s="362">
        <f t="shared" si="5"/>
        <v>-1</v>
      </c>
    </row>
    <row r="179" spans="1:11" s="26" customFormat="1" ht="25.5">
      <c r="A179" s="54">
        <v>175</v>
      </c>
      <c r="B179" s="56" t="s">
        <v>99</v>
      </c>
      <c r="C179" s="56" t="s">
        <v>226</v>
      </c>
      <c r="D179" s="59" t="s">
        <v>101</v>
      </c>
      <c r="E179" s="61" t="s">
        <v>163</v>
      </c>
      <c r="F179" s="13" t="s">
        <v>6</v>
      </c>
      <c r="G179" s="22" t="s">
        <v>164</v>
      </c>
      <c r="H179" s="117">
        <v>85752</v>
      </c>
      <c r="I179" s="117">
        <v>89182.080000000002</v>
      </c>
      <c r="J179" s="117"/>
      <c r="K179" s="362">
        <f t="shared" si="5"/>
        <v>-1</v>
      </c>
    </row>
    <row r="180" spans="1:11" s="26" customFormat="1" ht="12.75">
      <c r="A180" s="54">
        <v>176</v>
      </c>
      <c r="B180" s="56" t="s">
        <v>99</v>
      </c>
      <c r="C180" s="56" t="s">
        <v>226</v>
      </c>
      <c r="D180" s="59" t="s">
        <v>101</v>
      </c>
      <c r="E180" s="61" t="s">
        <v>165</v>
      </c>
      <c r="F180" s="13" t="s">
        <v>6</v>
      </c>
      <c r="G180" s="22" t="s">
        <v>166</v>
      </c>
      <c r="H180" s="117">
        <v>85752</v>
      </c>
      <c r="I180" s="117">
        <v>89182.080000000002</v>
      </c>
      <c r="J180" s="117"/>
      <c r="K180" s="362">
        <f t="shared" si="5"/>
        <v>-1</v>
      </c>
    </row>
    <row r="181" spans="1:11" s="26" customFormat="1" ht="12.75">
      <c r="A181" s="54">
        <v>177</v>
      </c>
      <c r="B181" s="56" t="s">
        <v>99</v>
      </c>
      <c r="C181" s="56" t="s">
        <v>226</v>
      </c>
      <c r="D181" s="59" t="s">
        <v>101</v>
      </c>
      <c r="E181" s="61">
        <v>99445</v>
      </c>
      <c r="F181" s="13" t="s">
        <v>6</v>
      </c>
      <c r="G181" s="22" t="s">
        <v>167</v>
      </c>
      <c r="H181" s="117">
        <v>11299.5</v>
      </c>
      <c r="I181" s="117">
        <v>11751.48</v>
      </c>
      <c r="J181" s="117"/>
      <c r="K181" s="362">
        <f t="shared" si="5"/>
        <v>-1</v>
      </c>
    </row>
    <row r="182" spans="1:11" s="26" customFormat="1" ht="12.75">
      <c r="A182" s="54">
        <v>178</v>
      </c>
      <c r="B182" s="56" t="s">
        <v>99</v>
      </c>
      <c r="C182" s="56" t="s">
        <v>226</v>
      </c>
      <c r="D182" s="56" t="s">
        <v>101</v>
      </c>
      <c r="E182" s="61">
        <v>43607</v>
      </c>
      <c r="F182" s="13" t="s">
        <v>6</v>
      </c>
      <c r="G182" s="22" t="s">
        <v>168</v>
      </c>
      <c r="H182" s="117">
        <v>8694</v>
      </c>
      <c r="I182" s="117">
        <v>9041.76</v>
      </c>
      <c r="J182" s="117"/>
      <c r="K182" s="362">
        <f t="shared" si="5"/>
        <v>-1</v>
      </c>
    </row>
    <row r="183" spans="1:11" s="26" customFormat="1" ht="12.75">
      <c r="A183" s="54">
        <v>179</v>
      </c>
      <c r="B183" s="56" t="s">
        <v>99</v>
      </c>
      <c r="C183" s="56" t="s">
        <v>226</v>
      </c>
      <c r="D183" s="16" t="s">
        <v>101</v>
      </c>
      <c r="E183" s="61">
        <v>10074</v>
      </c>
      <c r="F183" s="13" t="s">
        <v>6</v>
      </c>
      <c r="G183" s="22" t="s">
        <v>96</v>
      </c>
      <c r="H183" s="117">
        <v>10192.5</v>
      </c>
      <c r="I183" s="117">
        <v>10600.2</v>
      </c>
      <c r="J183" s="117"/>
      <c r="K183" s="362">
        <f t="shared" si="5"/>
        <v>-1</v>
      </c>
    </row>
    <row r="184" spans="1:11" s="26" customFormat="1" ht="13.5" thickBot="1">
      <c r="A184" s="122">
        <v>180</v>
      </c>
      <c r="B184" s="58" t="s">
        <v>99</v>
      </c>
      <c r="C184" s="58" t="s">
        <v>226</v>
      </c>
      <c r="D184" s="46" t="s">
        <v>101</v>
      </c>
      <c r="E184" s="57"/>
      <c r="F184" s="47" t="s">
        <v>6</v>
      </c>
      <c r="G184" s="123" t="s">
        <v>169</v>
      </c>
      <c r="H184" s="124">
        <v>5521.5</v>
      </c>
      <c r="I184" s="124">
        <v>5742.3600000000006</v>
      </c>
      <c r="J184" s="124"/>
      <c r="K184" s="362">
        <f t="shared" si="5"/>
        <v>-1</v>
      </c>
    </row>
    <row r="185" spans="1:11" s="26" customFormat="1" ht="12.75">
      <c r="A185" s="51">
        <v>181</v>
      </c>
      <c r="B185" s="120" t="s">
        <v>99</v>
      </c>
      <c r="C185" s="120" t="s">
        <v>275</v>
      </c>
      <c r="D185" s="120" t="s">
        <v>101</v>
      </c>
      <c r="E185" s="120">
        <v>1290061</v>
      </c>
      <c r="F185" s="8" t="s">
        <v>11</v>
      </c>
      <c r="G185" s="53" t="s">
        <v>276</v>
      </c>
      <c r="H185" s="9">
        <v>132570.27000000002</v>
      </c>
      <c r="I185" s="9">
        <v>137873.08080000003</v>
      </c>
      <c r="J185" s="9">
        <f t="shared" si="4"/>
        <v>143388.00403200003</v>
      </c>
      <c r="K185" s="362">
        <f t="shared" si="5"/>
        <v>4.0000000000000036E-2</v>
      </c>
    </row>
    <row r="186" spans="1:11" s="26" customFormat="1" ht="12.75">
      <c r="A186" s="54">
        <v>182</v>
      </c>
      <c r="B186" s="56" t="s">
        <v>99</v>
      </c>
      <c r="C186" s="56" t="s">
        <v>275</v>
      </c>
      <c r="D186" s="56" t="s">
        <v>101</v>
      </c>
      <c r="E186" s="56">
        <v>1290058</v>
      </c>
      <c r="F186" s="73" t="s">
        <v>11</v>
      </c>
      <c r="G186" s="22" t="s">
        <v>277</v>
      </c>
      <c r="H186" s="15">
        <v>166498.47000000003</v>
      </c>
      <c r="I186" s="15">
        <v>173158.40880000003</v>
      </c>
      <c r="J186" s="15">
        <f t="shared" si="4"/>
        <v>180084.74515200005</v>
      </c>
      <c r="K186" s="362">
        <f t="shared" si="5"/>
        <v>4.0000000000000036E-2</v>
      </c>
    </row>
    <row r="187" spans="1:11" s="26" customFormat="1" ht="12.75">
      <c r="A187" s="54">
        <v>183</v>
      </c>
      <c r="B187" s="56" t="s">
        <v>99</v>
      </c>
      <c r="C187" s="56" t="s">
        <v>275</v>
      </c>
      <c r="D187" s="56" t="s">
        <v>101</v>
      </c>
      <c r="E187" s="56">
        <v>1290062</v>
      </c>
      <c r="F187" s="13" t="s">
        <v>11</v>
      </c>
      <c r="G187" s="22" t="s">
        <v>278</v>
      </c>
      <c r="H187" s="15">
        <v>176862.33000000002</v>
      </c>
      <c r="I187" s="15">
        <v>183936.82320000001</v>
      </c>
      <c r="J187" s="15">
        <f t="shared" si="4"/>
        <v>191294.29612800002</v>
      </c>
      <c r="K187" s="362">
        <f t="shared" si="5"/>
        <v>4.0000000000000036E-2</v>
      </c>
    </row>
    <row r="188" spans="1:11" s="26" customFormat="1" ht="12.75">
      <c r="A188" s="54">
        <v>184</v>
      </c>
      <c r="B188" s="56" t="s">
        <v>99</v>
      </c>
      <c r="C188" s="56" t="s">
        <v>275</v>
      </c>
      <c r="D188" s="56" t="s">
        <v>101</v>
      </c>
      <c r="E188" s="56">
        <v>1290060</v>
      </c>
      <c r="F188" s="74" t="s">
        <v>11</v>
      </c>
      <c r="G188" s="22" t="s">
        <v>279</v>
      </c>
      <c r="H188" s="15">
        <v>200584.26</v>
      </c>
      <c r="I188" s="15">
        <v>208607.63040000002</v>
      </c>
      <c r="J188" s="15">
        <f t="shared" si="4"/>
        <v>216951.93561600003</v>
      </c>
      <c r="K188" s="362">
        <f t="shared" si="5"/>
        <v>4.0000000000000036E-2</v>
      </c>
    </row>
    <row r="189" spans="1:11" s="26" customFormat="1" ht="12.75">
      <c r="A189" s="54">
        <v>185</v>
      </c>
      <c r="B189" s="56" t="s">
        <v>99</v>
      </c>
      <c r="C189" s="56" t="s">
        <v>275</v>
      </c>
      <c r="D189" s="56" t="s">
        <v>101</v>
      </c>
      <c r="E189" s="56">
        <v>1290059</v>
      </c>
      <c r="F189" s="75" t="s">
        <v>11</v>
      </c>
      <c r="G189" s="22" t="s">
        <v>280</v>
      </c>
      <c r="H189" s="15">
        <v>300792.96000000002</v>
      </c>
      <c r="I189" s="15">
        <v>312824.67840000003</v>
      </c>
      <c r="J189" s="15">
        <f t="shared" si="4"/>
        <v>325337.66553600004</v>
      </c>
      <c r="K189" s="362">
        <f t="shared" si="5"/>
        <v>4.0000000000000036E-2</v>
      </c>
    </row>
    <row r="190" spans="1:11" s="26" customFormat="1" ht="12.75">
      <c r="A190" s="54">
        <v>186</v>
      </c>
      <c r="B190" s="56" t="s">
        <v>99</v>
      </c>
      <c r="C190" s="56" t="s">
        <v>275</v>
      </c>
      <c r="D190" s="56" t="s">
        <v>101</v>
      </c>
      <c r="E190" s="61">
        <v>2290018</v>
      </c>
      <c r="F190" s="13" t="s">
        <v>6</v>
      </c>
      <c r="G190" s="22" t="s">
        <v>281</v>
      </c>
      <c r="H190" s="117">
        <v>23301</v>
      </c>
      <c r="I190" s="117">
        <v>24233.040000000001</v>
      </c>
      <c r="J190" s="117"/>
      <c r="K190" s="362">
        <f t="shared" si="5"/>
        <v>-1</v>
      </c>
    </row>
    <row r="191" spans="1:11" s="26" customFormat="1" ht="12.75">
      <c r="A191" s="54">
        <v>187</v>
      </c>
      <c r="B191" s="56" t="s">
        <v>99</v>
      </c>
      <c r="C191" s="56" t="s">
        <v>275</v>
      </c>
      <c r="D191" s="56" t="s">
        <v>101</v>
      </c>
      <c r="E191" s="61">
        <v>2290019</v>
      </c>
      <c r="F191" s="13" t="s">
        <v>6</v>
      </c>
      <c r="G191" s="22" t="s">
        <v>282</v>
      </c>
      <c r="H191" s="117">
        <v>23301</v>
      </c>
      <c r="I191" s="117">
        <v>24233.040000000001</v>
      </c>
      <c r="J191" s="117"/>
      <c r="K191" s="362">
        <f t="shared" si="5"/>
        <v>-1</v>
      </c>
    </row>
    <row r="192" spans="1:11" s="26" customFormat="1" ht="25.5">
      <c r="A192" s="54">
        <v>188</v>
      </c>
      <c r="B192" s="56" t="s">
        <v>99</v>
      </c>
      <c r="C192" s="56" t="s">
        <v>275</v>
      </c>
      <c r="D192" s="56" t="s">
        <v>101</v>
      </c>
      <c r="E192" s="61">
        <v>2290023</v>
      </c>
      <c r="F192" s="13" t="s">
        <v>6</v>
      </c>
      <c r="G192" s="22" t="s">
        <v>283</v>
      </c>
      <c r="H192" s="117">
        <v>15606.000000000002</v>
      </c>
      <c r="I192" s="117">
        <v>16230.240000000002</v>
      </c>
      <c r="J192" s="117"/>
      <c r="K192" s="362">
        <f t="shared" si="5"/>
        <v>-1</v>
      </c>
    </row>
    <row r="193" spans="1:11" s="26" customFormat="1" ht="25.5">
      <c r="A193" s="54">
        <v>189</v>
      </c>
      <c r="B193" s="56" t="s">
        <v>99</v>
      </c>
      <c r="C193" s="56" t="s">
        <v>275</v>
      </c>
      <c r="D193" s="56" t="s">
        <v>101</v>
      </c>
      <c r="E193" s="61">
        <v>2290024</v>
      </c>
      <c r="F193" s="13" t="s">
        <v>6</v>
      </c>
      <c r="G193" s="22" t="s">
        <v>284</v>
      </c>
      <c r="H193" s="117">
        <v>15606.000000000002</v>
      </c>
      <c r="I193" s="117">
        <v>16230.240000000002</v>
      </c>
      <c r="J193" s="117"/>
      <c r="K193" s="362">
        <f t="shared" si="5"/>
        <v>-1</v>
      </c>
    </row>
    <row r="194" spans="1:11" s="26" customFormat="1" ht="25.5">
      <c r="A194" s="54">
        <v>190</v>
      </c>
      <c r="B194" s="56" t="s">
        <v>99</v>
      </c>
      <c r="C194" s="56" t="s">
        <v>275</v>
      </c>
      <c r="D194" s="56" t="s">
        <v>101</v>
      </c>
      <c r="E194" s="61">
        <v>2340007</v>
      </c>
      <c r="F194" s="75" t="s">
        <v>122</v>
      </c>
      <c r="G194" s="22" t="s">
        <v>285</v>
      </c>
      <c r="H194" s="117">
        <v>10503</v>
      </c>
      <c r="I194" s="117">
        <v>10923.12</v>
      </c>
      <c r="J194" s="117"/>
      <c r="K194" s="362">
        <f t="shared" si="5"/>
        <v>-1</v>
      </c>
    </row>
    <row r="195" spans="1:11" s="26" customFormat="1" ht="25.5">
      <c r="A195" s="54">
        <v>191</v>
      </c>
      <c r="B195" s="56" t="s">
        <v>99</v>
      </c>
      <c r="C195" s="56" t="s">
        <v>275</v>
      </c>
      <c r="D195" s="56" t="s">
        <v>101</v>
      </c>
      <c r="E195" s="61">
        <v>2340008</v>
      </c>
      <c r="F195" s="75" t="s">
        <v>122</v>
      </c>
      <c r="G195" s="22" t="s">
        <v>286</v>
      </c>
      <c r="H195" s="117">
        <v>19953</v>
      </c>
      <c r="I195" s="117">
        <v>20751.12</v>
      </c>
      <c r="J195" s="117"/>
      <c r="K195" s="362">
        <f t="shared" si="5"/>
        <v>-1</v>
      </c>
    </row>
    <row r="196" spans="1:11" s="26" customFormat="1" ht="25.5">
      <c r="A196" s="54">
        <v>192</v>
      </c>
      <c r="B196" s="56" t="s">
        <v>99</v>
      </c>
      <c r="C196" s="56" t="s">
        <v>275</v>
      </c>
      <c r="D196" s="56" t="s">
        <v>101</v>
      </c>
      <c r="E196" s="61">
        <v>2340015</v>
      </c>
      <c r="F196" s="75" t="s">
        <v>122</v>
      </c>
      <c r="G196" s="22" t="s">
        <v>287</v>
      </c>
      <c r="H196" s="117">
        <v>20115</v>
      </c>
      <c r="I196" s="117">
        <v>20919.600000000002</v>
      </c>
      <c r="J196" s="117"/>
      <c r="K196" s="362">
        <f t="shared" si="5"/>
        <v>-1</v>
      </c>
    </row>
    <row r="197" spans="1:11" s="26" customFormat="1" ht="12.75">
      <c r="A197" s="54">
        <v>193</v>
      </c>
      <c r="B197" s="56" t="s">
        <v>99</v>
      </c>
      <c r="C197" s="56" t="s">
        <v>275</v>
      </c>
      <c r="D197" s="56" t="s">
        <v>101</v>
      </c>
      <c r="E197" s="56">
        <v>2141999</v>
      </c>
      <c r="F197" s="75" t="s">
        <v>122</v>
      </c>
      <c r="G197" s="22" t="s">
        <v>288</v>
      </c>
      <c r="H197" s="117">
        <v>6904.71</v>
      </c>
      <c r="I197" s="117">
        <v>7180.8984</v>
      </c>
      <c r="J197" s="117"/>
      <c r="K197" s="362">
        <f t="shared" si="5"/>
        <v>-1</v>
      </c>
    </row>
    <row r="198" spans="1:11" s="26" customFormat="1" ht="12.75">
      <c r="A198" s="54">
        <v>194</v>
      </c>
      <c r="B198" s="56" t="s">
        <v>99</v>
      </c>
      <c r="C198" s="56" t="s">
        <v>275</v>
      </c>
      <c r="D198" s="56" t="s">
        <v>101</v>
      </c>
      <c r="E198" s="61">
        <v>3290026</v>
      </c>
      <c r="F198" s="75" t="s">
        <v>122</v>
      </c>
      <c r="G198" s="22" t="s">
        <v>289</v>
      </c>
      <c r="H198" s="117">
        <v>3307.5</v>
      </c>
      <c r="I198" s="117">
        <v>3439.8</v>
      </c>
      <c r="J198" s="117"/>
      <c r="K198" s="362">
        <f t="shared" ref="K198:K261" si="6">J198/I198-1</f>
        <v>-1</v>
      </c>
    </row>
    <row r="199" spans="1:11" s="26" customFormat="1" ht="12.75">
      <c r="A199" s="54">
        <v>195</v>
      </c>
      <c r="B199" s="59" t="s">
        <v>99</v>
      </c>
      <c r="C199" s="56" t="s">
        <v>275</v>
      </c>
      <c r="D199" s="56" t="s">
        <v>101</v>
      </c>
      <c r="E199" s="20">
        <v>3290025</v>
      </c>
      <c r="F199" s="21" t="s">
        <v>6</v>
      </c>
      <c r="G199" s="64" t="s">
        <v>148</v>
      </c>
      <c r="H199" s="117">
        <v>15795.000000000002</v>
      </c>
      <c r="I199" s="117">
        <v>16426.800000000003</v>
      </c>
      <c r="J199" s="117"/>
      <c r="K199" s="362">
        <f t="shared" si="6"/>
        <v>-1</v>
      </c>
    </row>
    <row r="200" spans="1:11" s="26" customFormat="1" ht="12.75">
      <c r="A200" s="54">
        <v>196</v>
      </c>
      <c r="B200" s="56" t="s">
        <v>99</v>
      </c>
      <c r="C200" s="56" t="s">
        <v>275</v>
      </c>
      <c r="D200" s="56" t="s">
        <v>101</v>
      </c>
      <c r="E200" s="61"/>
      <c r="F200" s="13" t="s">
        <v>6</v>
      </c>
      <c r="G200" s="22" t="s">
        <v>153</v>
      </c>
      <c r="H200" s="117">
        <v>15565.500000000002</v>
      </c>
      <c r="I200" s="117">
        <v>16188.120000000003</v>
      </c>
      <c r="J200" s="117"/>
      <c r="K200" s="362">
        <f t="shared" si="6"/>
        <v>-1</v>
      </c>
    </row>
    <row r="201" spans="1:11" s="26" customFormat="1" ht="12.75">
      <c r="A201" s="54">
        <v>197</v>
      </c>
      <c r="B201" s="56" t="s">
        <v>99</v>
      </c>
      <c r="C201" s="56" t="s">
        <v>275</v>
      </c>
      <c r="D201" s="56" t="s">
        <v>101</v>
      </c>
      <c r="E201" s="61"/>
      <c r="F201" s="13" t="s">
        <v>6</v>
      </c>
      <c r="G201" s="22" t="s">
        <v>154</v>
      </c>
      <c r="H201" s="117">
        <v>10435.5</v>
      </c>
      <c r="I201" s="117">
        <v>10852.92</v>
      </c>
      <c r="J201" s="117"/>
      <c r="K201" s="362">
        <f t="shared" si="6"/>
        <v>-1</v>
      </c>
    </row>
    <row r="202" spans="1:11" s="26" customFormat="1" ht="12.75">
      <c r="A202" s="54">
        <v>198</v>
      </c>
      <c r="B202" s="56" t="s">
        <v>99</v>
      </c>
      <c r="C202" s="56" t="s">
        <v>275</v>
      </c>
      <c r="D202" s="56" t="s">
        <v>101</v>
      </c>
      <c r="E202" s="61" t="s">
        <v>155</v>
      </c>
      <c r="F202" s="13" t="s">
        <v>6</v>
      </c>
      <c r="G202" s="22" t="s">
        <v>156</v>
      </c>
      <c r="H202" s="117">
        <v>60723.000000000007</v>
      </c>
      <c r="I202" s="117">
        <v>63151.920000000013</v>
      </c>
      <c r="J202" s="117"/>
      <c r="K202" s="362">
        <f t="shared" si="6"/>
        <v>-1</v>
      </c>
    </row>
    <row r="203" spans="1:11" s="26" customFormat="1" ht="25.5">
      <c r="A203" s="54">
        <v>199</v>
      </c>
      <c r="B203" s="56" t="s">
        <v>99</v>
      </c>
      <c r="C203" s="56" t="s">
        <v>275</v>
      </c>
      <c r="D203" s="56" t="s">
        <v>101</v>
      </c>
      <c r="E203" s="61" t="s">
        <v>157</v>
      </c>
      <c r="F203" s="13" t="s">
        <v>6</v>
      </c>
      <c r="G203" s="22" t="s">
        <v>158</v>
      </c>
      <c r="H203" s="117">
        <v>60723.000000000007</v>
      </c>
      <c r="I203" s="117">
        <v>63151.920000000013</v>
      </c>
      <c r="J203" s="117"/>
      <c r="K203" s="362">
        <f t="shared" si="6"/>
        <v>-1</v>
      </c>
    </row>
    <row r="204" spans="1:11" s="26" customFormat="1" ht="12.75">
      <c r="A204" s="54">
        <v>200</v>
      </c>
      <c r="B204" s="56" t="s">
        <v>99</v>
      </c>
      <c r="C204" s="56" t="s">
        <v>275</v>
      </c>
      <c r="D204" s="56" t="s">
        <v>101</v>
      </c>
      <c r="E204" s="61" t="s">
        <v>159</v>
      </c>
      <c r="F204" s="13" t="s">
        <v>6</v>
      </c>
      <c r="G204" s="22" t="s">
        <v>160</v>
      </c>
      <c r="H204" s="117">
        <v>60723.000000000007</v>
      </c>
      <c r="I204" s="117">
        <v>63151.920000000013</v>
      </c>
      <c r="J204" s="117"/>
      <c r="K204" s="362">
        <f t="shared" si="6"/>
        <v>-1</v>
      </c>
    </row>
    <row r="205" spans="1:11" s="26" customFormat="1" ht="12.75">
      <c r="A205" s="54">
        <v>201</v>
      </c>
      <c r="B205" s="56" t="s">
        <v>99</v>
      </c>
      <c r="C205" s="56" t="s">
        <v>275</v>
      </c>
      <c r="D205" s="56" t="s">
        <v>101</v>
      </c>
      <c r="E205" s="61" t="s">
        <v>161</v>
      </c>
      <c r="F205" s="13" t="s">
        <v>6</v>
      </c>
      <c r="G205" s="22" t="s">
        <v>162</v>
      </c>
      <c r="H205" s="117">
        <v>85752</v>
      </c>
      <c r="I205" s="117">
        <v>89182.080000000002</v>
      </c>
      <c r="J205" s="117"/>
      <c r="K205" s="362">
        <f t="shared" si="6"/>
        <v>-1</v>
      </c>
    </row>
    <row r="206" spans="1:11" s="26" customFormat="1" ht="25.5">
      <c r="A206" s="54">
        <v>202</v>
      </c>
      <c r="B206" s="56" t="s">
        <v>99</v>
      </c>
      <c r="C206" s="56" t="s">
        <v>275</v>
      </c>
      <c r="D206" s="56" t="s">
        <v>101</v>
      </c>
      <c r="E206" s="61" t="s">
        <v>163</v>
      </c>
      <c r="F206" s="13" t="s">
        <v>6</v>
      </c>
      <c r="G206" s="22" t="s">
        <v>164</v>
      </c>
      <c r="H206" s="117">
        <v>85752</v>
      </c>
      <c r="I206" s="117">
        <v>89182.080000000002</v>
      </c>
      <c r="J206" s="117"/>
      <c r="K206" s="362">
        <f t="shared" si="6"/>
        <v>-1</v>
      </c>
    </row>
    <row r="207" spans="1:11" s="26" customFormat="1" ht="12.75">
      <c r="A207" s="54">
        <v>203</v>
      </c>
      <c r="B207" s="56" t="s">
        <v>99</v>
      </c>
      <c r="C207" s="56" t="s">
        <v>275</v>
      </c>
      <c r="D207" s="56" t="s">
        <v>101</v>
      </c>
      <c r="E207" s="61" t="s">
        <v>165</v>
      </c>
      <c r="F207" s="13" t="s">
        <v>6</v>
      </c>
      <c r="G207" s="22" t="s">
        <v>166</v>
      </c>
      <c r="H207" s="117">
        <v>85752</v>
      </c>
      <c r="I207" s="117">
        <v>89182.080000000002</v>
      </c>
      <c r="J207" s="117"/>
      <c r="K207" s="362">
        <f t="shared" si="6"/>
        <v>-1</v>
      </c>
    </row>
    <row r="208" spans="1:11" s="26" customFormat="1" ht="12.75">
      <c r="A208" s="54">
        <v>204</v>
      </c>
      <c r="B208" s="56" t="s">
        <v>99</v>
      </c>
      <c r="C208" s="56" t="s">
        <v>275</v>
      </c>
      <c r="D208" s="56" t="s">
        <v>101</v>
      </c>
      <c r="E208" s="61">
        <v>99445</v>
      </c>
      <c r="F208" s="13" t="s">
        <v>6</v>
      </c>
      <c r="G208" s="22" t="s">
        <v>167</v>
      </c>
      <c r="H208" s="117">
        <v>11299.5</v>
      </c>
      <c r="I208" s="117">
        <v>11751.48</v>
      </c>
      <c r="J208" s="117"/>
      <c r="K208" s="362">
        <f t="shared" si="6"/>
        <v>-1</v>
      </c>
    </row>
    <row r="209" spans="1:11" s="26" customFormat="1" ht="12.75">
      <c r="A209" s="54">
        <v>205</v>
      </c>
      <c r="B209" s="56" t="s">
        <v>99</v>
      </c>
      <c r="C209" s="56" t="s">
        <v>275</v>
      </c>
      <c r="D209" s="56" t="s">
        <v>101</v>
      </c>
      <c r="E209" s="61">
        <v>43607</v>
      </c>
      <c r="F209" s="13" t="s">
        <v>6</v>
      </c>
      <c r="G209" s="22" t="s">
        <v>168</v>
      </c>
      <c r="H209" s="117">
        <v>8694</v>
      </c>
      <c r="I209" s="117">
        <v>9041.76</v>
      </c>
      <c r="J209" s="117"/>
      <c r="K209" s="362">
        <f t="shared" si="6"/>
        <v>-1</v>
      </c>
    </row>
    <row r="210" spans="1:11" s="26" customFormat="1" ht="13.5" thickBot="1">
      <c r="A210" s="66">
        <v>206</v>
      </c>
      <c r="B210" s="67" t="s">
        <v>99</v>
      </c>
      <c r="C210" s="67" t="s">
        <v>275</v>
      </c>
      <c r="D210" s="17" t="s">
        <v>101</v>
      </c>
      <c r="E210" s="68">
        <v>10074</v>
      </c>
      <c r="F210" s="18" t="s">
        <v>6</v>
      </c>
      <c r="G210" s="23" t="s">
        <v>96</v>
      </c>
      <c r="H210" s="119">
        <v>10192.5</v>
      </c>
      <c r="I210" s="119">
        <v>10600.2</v>
      </c>
      <c r="J210" s="119"/>
      <c r="K210" s="362">
        <f t="shared" si="6"/>
        <v>-1</v>
      </c>
    </row>
    <row r="211" spans="1:11" s="26" customFormat="1" ht="12.75">
      <c r="A211" s="51">
        <v>207</v>
      </c>
      <c r="B211" s="120" t="s">
        <v>99</v>
      </c>
      <c r="C211" s="120" t="s">
        <v>290</v>
      </c>
      <c r="D211" s="120" t="s">
        <v>101</v>
      </c>
      <c r="E211" s="120">
        <v>1290129</v>
      </c>
      <c r="F211" s="125" t="s">
        <v>11</v>
      </c>
      <c r="G211" s="53" t="s">
        <v>291</v>
      </c>
      <c r="H211" s="9">
        <v>144345.24</v>
      </c>
      <c r="I211" s="9">
        <v>150119.0496</v>
      </c>
      <c r="J211" s="9">
        <f t="shared" ref="J198:J261" si="7">I211*1.04</f>
        <v>156123.81158400001</v>
      </c>
      <c r="K211" s="362">
        <f t="shared" si="6"/>
        <v>4.0000000000000036E-2</v>
      </c>
    </row>
    <row r="212" spans="1:11" s="26" customFormat="1" ht="12.75">
      <c r="A212" s="54">
        <v>208</v>
      </c>
      <c r="B212" s="56" t="s">
        <v>99</v>
      </c>
      <c r="C212" s="56" t="s">
        <v>290</v>
      </c>
      <c r="D212" s="56" t="s">
        <v>101</v>
      </c>
      <c r="E212" s="56">
        <v>1290142</v>
      </c>
      <c r="F212" s="75" t="s">
        <v>11</v>
      </c>
      <c r="G212" s="22" t="s">
        <v>292</v>
      </c>
      <c r="H212" s="15">
        <v>185538.6</v>
      </c>
      <c r="I212" s="15">
        <v>192960.144</v>
      </c>
      <c r="J212" s="15">
        <f t="shared" si="7"/>
        <v>200678.54975999999</v>
      </c>
      <c r="K212" s="362">
        <f t="shared" si="6"/>
        <v>4.0000000000000036E-2</v>
      </c>
    </row>
    <row r="213" spans="1:11" s="26" customFormat="1" ht="12.75">
      <c r="A213" s="54">
        <v>209</v>
      </c>
      <c r="B213" s="56" t="s">
        <v>99</v>
      </c>
      <c r="C213" s="56" t="s">
        <v>290</v>
      </c>
      <c r="D213" s="56" t="s">
        <v>101</v>
      </c>
      <c r="E213" s="61">
        <v>1290031</v>
      </c>
      <c r="F213" s="75" t="s">
        <v>11</v>
      </c>
      <c r="G213" s="22" t="s">
        <v>293</v>
      </c>
      <c r="H213" s="15">
        <v>206567.01</v>
      </c>
      <c r="I213" s="15">
        <v>214829.69040000002</v>
      </c>
      <c r="J213" s="15">
        <f t="shared" si="7"/>
        <v>223422.87801600003</v>
      </c>
      <c r="K213" s="362">
        <f t="shared" si="6"/>
        <v>4.0000000000000036E-2</v>
      </c>
    </row>
    <row r="214" spans="1:11" s="26" customFormat="1" ht="12.75">
      <c r="A214" s="54">
        <v>210</v>
      </c>
      <c r="B214" s="56" t="s">
        <v>99</v>
      </c>
      <c r="C214" s="56" t="s">
        <v>290</v>
      </c>
      <c r="D214" s="56" t="s">
        <v>101</v>
      </c>
      <c r="E214" s="56">
        <v>1290143</v>
      </c>
      <c r="F214" s="75" t="s">
        <v>11</v>
      </c>
      <c r="G214" s="22" t="s">
        <v>294</v>
      </c>
      <c r="H214" s="15">
        <v>281740.68</v>
      </c>
      <c r="I214" s="15">
        <v>293010.30719999998</v>
      </c>
      <c r="J214" s="15">
        <f t="shared" si="7"/>
        <v>304730.71948799997</v>
      </c>
      <c r="K214" s="362">
        <f t="shared" si="6"/>
        <v>4.0000000000000036E-2</v>
      </c>
    </row>
    <row r="215" spans="1:11" s="26" customFormat="1" ht="12.75">
      <c r="A215" s="54">
        <v>211</v>
      </c>
      <c r="B215" s="56" t="s">
        <v>99</v>
      </c>
      <c r="C215" s="56" t="s">
        <v>290</v>
      </c>
      <c r="D215" s="56" t="s">
        <v>101</v>
      </c>
      <c r="E215" s="56">
        <v>1290144</v>
      </c>
      <c r="F215" s="75" t="s">
        <v>11</v>
      </c>
      <c r="G215" s="22" t="s">
        <v>295</v>
      </c>
      <c r="H215" s="15">
        <v>148978.43999999997</v>
      </c>
      <c r="I215" s="15">
        <v>154937.57759999999</v>
      </c>
      <c r="J215" s="15">
        <f t="shared" si="7"/>
        <v>161135.08070399999</v>
      </c>
      <c r="K215" s="362">
        <f t="shared" si="6"/>
        <v>4.0000000000000036E-2</v>
      </c>
    </row>
    <row r="216" spans="1:11" s="26" customFormat="1" ht="12.75">
      <c r="A216" s="54">
        <v>212</v>
      </c>
      <c r="B216" s="56" t="s">
        <v>99</v>
      </c>
      <c r="C216" s="56" t="s">
        <v>290</v>
      </c>
      <c r="D216" s="56" t="s">
        <v>101</v>
      </c>
      <c r="E216" s="56">
        <v>1290113</v>
      </c>
      <c r="F216" s="75" t="s">
        <v>11</v>
      </c>
      <c r="G216" s="22" t="s">
        <v>296</v>
      </c>
      <c r="H216" s="15">
        <v>194289.03</v>
      </c>
      <c r="I216" s="15">
        <v>202060.5912</v>
      </c>
      <c r="J216" s="15">
        <f t="shared" si="7"/>
        <v>210143.01484799999</v>
      </c>
      <c r="K216" s="362">
        <f t="shared" si="6"/>
        <v>4.0000000000000036E-2</v>
      </c>
    </row>
    <row r="217" spans="1:11" s="26" customFormat="1" ht="12.75">
      <c r="A217" s="54">
        <v>213</v>
      </c>
      <c r="B217" s="56" t="s">
        <v>99</v>
      </c>
      <c r="C217" s="56" t="s">
        <v>290</v>
      </c>
      <c r="D217" s="56" t="s">
        <v>101</v>
      </c>
      <c r="E217" s="56">
        <v>1290032</v>
      </c>
      <c r="F217" s="75" t="s">
        <v>11</v>
      </c>
      <c r="G217" s="22" t="s">
        <v>297</v>
      </c>
      <c r="H217" s="15">
        <v>215212.13999999998</v>
      </c>
      <c r="I217" s="15">
        <v>223820.6256</v>
      </c>
      <c r="J217" s="15">
        <f t="shared" si="7"/>
        <v>232773.45062400002</v>
      </c>
      <c r="K217" s="362">
        <f t="shared" si="6"/>
        <v>4.0000000000000036E-2</v>
      </c>
    </row>
    <row r="218" spans="1:11" s="26" customFormat="1" ht="12.75">
      <c r="A218" s="54">
        <v>214</v>
      </c>
      <c r="B218" s="58" t="s">
        <v>99</v>
      </c>
      <c r="C218" s="58" t="s">
        <v>290</v>
      </c>
      <c r="D218" s="58" t="s">
        <v>101</v>
      </c>
      <c r="E218" s="57">
        <v>1290034</v>
      </c>
      <c r="F218" s="77" t="s">
        <v>11</v>
      </c>
      <c r="G218" s="65" t="s">
        <v>298</v>
      </c>
      <c r="H218" s="15">
        <v>293660.64</v>
      </c>
      <c r="I218" s="15">
        <v>305407.06560000003</v>
      </c>
      <c r="J218" s="15">
        <f t="shared" si="7"/>
        <v>317623.34822400002</v>
      </c>
      <c r="K218" s="362">
        <f t="shared" si="6"/>
        <v>4.0000000000000036E-2</v>
      </c>
    </row>
    <row r="219" spans="1:11" s="26" customFormat="1" ht="12.75">
      <c r="A219" s="54">
        <v>215</v>
      </c>
      <c r="B219" s="58" t="s">
        <v>99</v>
      </c>
      <c r="C219" s="58" t="s">
        <v>290</v>
      </c>
      <c r="D219" s="58" t="s">
        <v>101</v>
      </c>
      <c r="E219" s="58">
        <v>1290145</v>
      </c>
      <c r="F219" s="77" t="s">
        <v>11</v>
      </c>
      <c r="G219" s="65" t="s">
        <v>299</v>
      </c>
      <c r="H219" s="15">
        <v>144345.24</v>
      </c>
      <c r="I219" s="15">
        <v>150119.0496</v>
      </c>
      <c r="J219" s="15">
        <f t="shared" si="7"/>
        <v>156123.81158400001</v>
      </c>
      <c r="K219" s="362">
        <f t="shared" si="6"/>
        <v>4.0000000000000036E-2</v>
      </c>
    </row>
    <row r="220" spans="1:11" s="26" customFormat="1" ht="12.75">
      <c r="A220" s="54">
        <v>216</v>
      </c>
      <c r="B220" s="58" t="s">
        <v>99</v>
      </c>
      <c r="C220" s="58" t="s">
        <v>290</v>
      </c>
      <c r="D220" s="58" t="s">
        <v>101</v>
      </c>
      <c r="E220" s="58">
        <v>1290146</v>
      </c>
      <c r="F220" s="77" t="s">
        <v>11</v>
      </c>
      <c r="G220" s="65" t="s">
        <v>300</v>
      </c>
      <c r="H220" s="15">
        <v>185538.6</v>
      </c>
      <c r="I220" s="15">
        <v>192960.144</v>
      </c>
      <c r="J220" s="15">
        <f t="shared" si="7"/>
        <v>200678.54975999999</v>
      </c>
      <c r="K220" s="362">
        <f t="shared" si="6"/>
        <v>4.0000000000000036E-2</v>
      </c>
    </row>
    <row r="221" spans="1:11" s="26" customFormat="1" ht="12.75">
      <c r="A221" s="54">
        <v>217</v>
      </c>
      <c r="B221" s="58" t="s">
        <v>99</v>
      </c>
      <c r="C221" s="58" t="s">
        <v>290</v>
      </c>
      <c r="D221" s="58" t="s">
        <v>101</v>
      </c>
      <c r="E221" s="58">
        <v>1290147</v>
      </c>
      <c r="F221" s="77" t="s">
        <v>11</v>
      </c>
      <c r="G221" s="65" t="s">
        <v>301</v>
      </c>
      <c r="H221" s="15">
        <v>206567.01</v>
      </c>
      <c r="I221" s="15">
        <v>214829.69040000002</v>
      </c>
      <c r="J221" s="15">
        <f t="shared" si="7"/>
        <v>223422.87801600003</v>
      </c>
      <c r="K221" s="362">
        <f t="shared" si="6"/>
        <v>4.0000000000000036E-2</v>
      </c>
    </row>
    <row r="222" spans="1:11" s="26" customFormat="1" ht="12.75">
      <c r="A222" s="54">
        <v>218</v>
      </c>
      <c r="B222" s="58" t="s">
        <v>99</v>
      </c>
      <c r="C222" s="58" t="s">
        <v>290</v>
      </c>
      <c r="D222" s="58" t="s">
        <v>101</v>
      </c>
      <c r="E222" s="58">
        <v>1290148</v>
      </c>
      <c r="F222" s="77" t="s">
        <v>11</v>
      </c>
      <c r="G222" s="65" t="s">
        <v>302</v>
      </c>
      <c r="H222" s="15">
        <v>281740.68</v>
      </c>
      <c r="I222" s="15">
        <v>293010.30719999998</v>
      </c>
      <c r="J222" s="15">
        <f t="shared" si="7"/>
        <v>304730.71948799997</v>
      </c>
      <c r="K222" s="362">
        <f t="shared" si="6"/>
        <v>4.0000000000000036E-2</v>
      </c>
    </row>
    <row r="223" spans="1:11" s="26" customFormat="1" ht="12.75">
      <c r="A223" s="54">
        <v>219</v>
      </c>
      <c r="B223" s="58" t="s">
        <v>99</v>
      </c>
      <c r="C223" s="58" t="s">
        <v>290</v>
      </c>
      <c r="D223" s="58" t="s">
        <v>101</v>
      </c>
      <c r="E223" s="58">
        <v>1290149</v>
      </c>
      <c r="F223" s="77" t="s">
        <v>11</v>
      </c>
      <c r="G223" s="65" t="s">
        <v>303</v>
      </c>
      <c r="H223" s="15">
        <v>148978.43999999997</v>
      </c>
      <c r="I223" s="15">
        <v>154937.57759999999</v>
      </c>
      <c r="J223" s="15">
        <f t="shared" si="7"/>
        <v>161135.08070399999</v>
      </c>
      <c r="K223" s="362">
        <f t="shared" si="6"/>
        <v>4.0000000000000036E-2</v>
      </c>
    </row>
    <row r="224" spans="1:11" s="26" customFormat="1" ht="12.75">
      <c r="A224" s="54">
        <v>220</v>
      </c>
      <c r="B224" s="58" t="s">
        <v>99</v>
      </c>
      <c r="C224" s="58" t="s">
        <v>290</v>
      </c>
      <c r="D224" s="58" t="s">
        <v>101</v>
      </c>
      <c r="E224" s="58">
        <v>1290150</v>
      </c>
      <c r="F224" s="77" t="s">
        <v>11</v>
      </c>
      <c r="G224" s="65" t="s">
        <v>304</v>
      </c>
      <c r="H224" s="15">
        <v>194289.03</v>
      </c>
      <c r="I224" s="15">
        <v>202060.5912</v>
      </c>
      <c r="J224" s="15">
        <f t="shared" si="7"/>
        <v>210143.01484799999</v>
      </c>
      <c r="K224" s="362">
        <f t="shared" si="6"/>
        <v>4.0000000000000036E-2</v>
      </c>
    </row>
    <row r="225" spans="1:11" s="26" customFormat="1" ht="12.75">
      <c r="A225" s="54">
        <v>221</v>
      </c>
      <c r="B225" s="58" t="s">
        <v>99</v>
      </c>
      <c r="C225" s="58" t="s">
        <v>290</v>
      </c>
      <c r="D225" s="58" t="s">
        <v>101</v>
      </c>
      <c r="E225" s="57">
        <v>1290033</v>
      </c>
      <c r="F225" s="77" t="s">
        <v>11</v>
      </c>
      <c r="G225" s="65" t="s">
        <v>305</v>
      </c>
      <c r="H225" s="15">
        <v>215212.13999999998</v>
      </c>
      <c r="I225" s="15">
        <v>223820.6256</v>
      </c>
      <c r="J225" s="15">
        <f t="shared" si="7"/>
        <v>232773.45062400002</v>
      </c>
      <c r="K225" s="362">
        <f t="shared" si="6"/>
        <v>4.0000000000000036E-2</v>
      </c>
    </row>
    <row r="226" spans="1:11" s="26" customFormat="1" ht="12.75">
      <c r="A226" s="54">
        <v>222</v>
      </c>
      <c r="B226" s="56" t="s">
        <v>99</v>
      </c>
      <c r="C226" s="56" t="s">
        <v>290</v>
      </c>
      <c r="D226" s="56" t="s">
        <v>101</v>
      </c>
      <c r="E226" s="56">
        <v>1290048</v>
      </c>
      <c r="F226" s="75" t="s">
        <v>11</v>
      </c>
      <c r="G226" s="22" t="s">
        <v>306</v>
      </c>
      <c r="H226" s="15">
        <v>293660.64</v>
      </c>
      <c r="I226" s="15">
        <v>305407.06560000003</v>
      </c>
      <c r="J226" s="15">
        <f t="shared" si="7"/>
        <v>317623.34822400002</v>
      </c>
      <c r="K226" s="362">
        <f t="shared" si="6"/>
        <v>4.0000000000000036E-2</v>
      </c>
    </row>
    <row r="227" spans="1:11" s="26" customFormat="1" ht="12.75">
      <c r="A227" s="54">
        <v>223</v>
      </c>
      <c r="B227" s="59" t="s">
        <v>99</v>
      </c>
      <c r="C227" s="59" t="s">
        <v>290</v>
      </c>
      <c r="D227" s="59" t="s">
        <v>101</v>
      </c>
      <c r="E227" s="59">
        <v>1290119</v>
      </c>
      <c r="F227" s="76" t="s">
        <v>11</v>
      </c>
      <c r="G227" s="64" t="s">
        <v>307</v>
      </c>
      <c r="H227" s="15">
        <v>147497.85</v>
      </c>
      <c r="I227" s="15">
        <v>153397.76400000002</v>
      </c>
      <c r="J227" s="15">
        <f t="shared" si="7"/>
        <v>159533.67456000004</v>
      </c>
      <c r="K227" s="362">
        <f t="shared" si="6"/>
        <v>4.0000000000000036E-2</v>
      </c>
    </row>
    <row r="228" spans="1:11" s="26" customFormat="1" ht="12.75">
      <c r="A228" s="54">
        <v>224</v>
      </c>
      <c r="B228" s="56" t="s">
        <v>99</v>
      </c>
      <c r="C228" s="56" t="s">
        <v>290</v>
      </c>
      <c r="D228" s="56" t="s">
        <v>101</v>
      </c>
      <c r="E228" s="61">
        <v>1290077</v>
      </c>
      <c r="F228" s="75" t="s">
        <v>11</v>
      </c>
      <c r="G228" s="22" t="s">
        <v>308</v>
      </c>
      <c r="H228" s="15">
        <v>190802.24999999997</v>
      </c>
      <c r="I228" s="15">
        <v>198434.33999999997</v>
      </c>
      <c r="J228" s="15">
        <f t="shared" si="7"/>
        <v>206371.71359999996</v>
      </c>
      <c r="K228" s="362">
        <f t="shared" si="6"/>
        <v>4.0000000000000036E-2</v>
      </c>
    </row>
    <row r="229" spans="1:11" s="26" customFormat="1" ht="12.75">
      <c r="A229" s="54">
        <v>225</v>
      </c>
      <c r="B229" s="56" t="s">
        <v>99</v>
      </c>
      <c r="C229" s="56" t="s">
        <v>290</v>
      </c>
      <c r="D229" s="56" t="s">
        <v>101</v>
      </c>
      <c r="E229" s="56">
        <v>1290151</v>
      </c>
      <c r="F229" s="75" t="s">
        <v>11</v>
      </c>
      <c r="G229" s="22" t="s">
        <v>309</v>
      </c>
      <c r="H229" s="15">
        <v>197467.64999999997</v>
      </c>
      <c r="I229" s="15">
        <v>205366.35599999997</v>
      </c>
      <c r="J229" s="15">
        <f t="shared" si="7"/>
        <v>213581.01023999997</v>
      </c>
      <c r="K229" s="362">
        <f t="shared" si="6"/>
        <v>4.0000000000000036E-2</v>
      </c>
    </row>
    <row r="230" spans="1:11" s="26" customFormat="1" ht="12.75">
      <c r="A230" s="54">
        <v>226</v>
      </c>
      <c r="B230" s="56" t="s">
        <v>99</v>
      </c>
      <c r="C230" s="56" t="s">
        <v>290</v>
      </c>
      <c r="D230" s="56" t="s">
        <v>101</v>
      </c>
      <c r="E230" s="56">
        <v>1290065</v>
      </c>
      <c r="F230" s="75" t="s">
        <v>11</v>
      </c>
      <c r="G230" s="22" t="s">
        <v>310</v>
      </c>
      <c r="H230" s="15">
        <v>215631.89999999997</v>
      </c>
      <c r="I230" s="15">
        <v>224257.17599999998</v>
      </c>
      <c r="J230" s="15">
        <f t="shared" si="7"/>
        <v>233227.46303999997</v>
      </c>
      <c r="K230" s="362">
        <f t="shared" si="6"/>
        <v>4.0000000000000036E-2</v>
      </c>
    </row>
    <row r="231" spans="1:11" s="26" customFormat="1" ht="12.75">
      <c r="A231" s="54">
        <v>227</v>
      </c>
      <c r="B231" s="56" t="s">
        <v>99</v>
      </c>
      <c r="C231" s="56" t="s">
        <v>290</v>
      </c>
      <c r="D231" s="56" t="s">
        <v>101</v>
      </c>
      <c r="E231" s="56">
        <v>1290025</v>
      </c>
      <c r="F231" s="75" t="s">
        <v>11</v>
      </c>
      <c r="G231" s="22" t="s">
        <v>311</v>
      </c>
      <c r="H231" s="15">
        <v>294581.7</v>
      </c>
      <c r="I231" s="15">
        <v>306364.96799999999</v>
      </c>
      <c r="J231" s="15">
        <f t="shared" si="7"/>
        <v>318619.56672</v>
      </c>
      <c r="K231" s="362">
        <f t="shared" si="6"/>
        <v>4.0000000000000036E-2</v>
      </c>
    </row>
    <row r="232" spans="1:11" s="26" customFormat="1" ht="12.75">
      <c r="A232" s="54">
        <v>228</v>
      </c>
      <c r="B232" s="59" t="s">
        <v>99</v>
      </c>
      <c r="C232" s="59" t="s">
        <v>290</v>
      </c>
      <c r="D232" s="59" t="s">
        <v>101</v>
      </c>
      <c r="E232" s="69">
        <v>1290067</v>
      </c>
      <c r="F232" s="76" t="s">
        <v>11</v>
      </c>
      <c r="G232" s="64" t="s">
        <v>312</v>
      </c>
      <c r="H232" s="15">
        <v>152217.45000000001</v>
      </c>
      <c r="I232" s="15">
        <v>158306.14800000002</v>
      </c>
      <c r="J232" s="15">
        <f t="shared" si="7"/>
        <v>164638.39392000003</v>
      </c>
      <c r="K232" s="362">
        <f t="shared" si="6"/>
        <v>4.0000000000000036E-2</v>
      </c>
    </row>
    <row r="233" spans="1:11" s="26" customFormat="1" ht="12.75">
      <c r="A233" s="54">
        <v>229</v>
      </c>
      <c r="B233" s="56" t="s">
        <v>99</v>
      </c>
      <c r="C233" s="56" t="s">
        <v>290</v>
      </c>
      <c r="D233" s="56" t="s">
        <v>101</v>
      </c>
      <c r="E233" s="61">
        <v>1290080</v>
      </c>
      <c r="F233" s="75" t="s">
        <v>11</v>
      </c>
      <c r="G233" s="22" t="s">
        <v>313</v>
      </c>
      <c r="H233" s="15">
        <v>197436.59999999998</v>
      </c>
      <c r="I233" s="15">
        <v>205334.06399999998</v>
      </c>
      <c r="J233" s="15">
        <f t="shared" si="7"/>
        <v>213547.42655999999</v>
      </c>
      <c r="K233" s="362">
        <f t="shared" si="6"/>
        <v>4.0000000000000036E-2</v>
      </c>
    </row>
    <row r="234" spans="1:11" s="26" customFormat="1" ht="12.75">
      <c r="A234" s="54">
        <v>230</v>
      </c>
      <c r="B234" s="56" t="s">
        <v>99</v>
      </c>
      <c r="C234" s="56" t="s">
        <v>290</v>
      </c>
      <c r="D234" s="56" t="s">
        <v>101</v>
      </c>
      <c r="E234" s="61">
        <v>1290071</v>
      </c>
      <c r="F234" s="75" t="s">
        <v>11</v>
      </c>
      <c r="G234" s="22" t="s">
        <v>314</v>
      </c>
      <c r="H234" s="15">
        <v>205178.39999999997</v>
      </c>
      <c r="I234" s="15">
        <v>213385.53599999996</v>
      </c>
      <c r="J234" s="15">
        <f t="shared" si="7"/>
        <v>221920.95743999997</v>
      </c>
      <c r="K234" s="362">
        <f t="shared" si="6"/>
        <v>4.0000000000000036E-2</v>
      </c>
    </row>
    <row r="235" spans="1:11" s="26" customFormat="1" ht="12.75">
      <c r="A235" s="54">
        <v>231</v>
      </c>
      <c r="B235" s="56" t="s">
        <v>99</v>
      </c>
      <c r="C235" s="56" t="s">
        <v>290</v>
      </c>
      <c r="D235" s="56" t="s">
        <v>101</v>
      </c>
      <c r="E235" s="56">
        <v>1290056</v>
      </c>
      <c r="F235" s="75" t="s">
        <v>11</v>
      </c>
      <c r="G235" s="22" t="s">
        <v>315</v>
      </c>
      <c r="H235" s="15">
        <v>224139.59999999998</v>
      </c>
      <c r="I235" s="15">
        <v>233105.18399999998</v>
      </c>
      <c r="J235" s="15">
        <f t="shared" si="7"/>
        <v>242429.39135999998</v>
      </c>
      <c r="K235" s="362">
        <f t="shared" si="6"/>
        <v>4.0000000000000036E-2</v>
      </c>
    </row>
    <row r="236" spans="1:11" s="26" customFormat="1" ht="12.75">
      <c r="A236" s="54">
        <v>232</v>
      </c>
      <c r="B236" s="56" t="s">
        <v>99</v>
      </c>
      <c r="C236" s="56" t="s">
        <v>290</v>
      </c>
      <c r="D236" s="56" t="s">
        <v>101</v>
      </c>
      <c r="E236" s="56">
        <v>1290045</v>
      </c>
      <c r="F236" s="75" t="s">
        <v>11</v>
      </c>
      <c r="G236" s="22" t="s">
        <v>316</v>
      </c>
      <c r="H236" s="15">
        <v>308098.8</v>
      </c>
      <c r="I236" s="15">
        <v>320422.75199999998</v>
      </c>
      <c r="J236" s="15">
        <f t="shared" si="7"/>
        <v>333239.66207999998</v>
      </c>
      <c r="K236" s="362">
        <f t="shared" si="6"/>
        <v>4.0000000000000036E-2</v>
      </c>
    </row>
    <row r="237" spans="1:11" s="26" customFormat="1" ht="12.75">
      <c r="A237" s="54">
        <v>233</v>
      </c>
      <c r="B237" s="59" t="s">
        <v>99</v>
      </c>
      <c r="C237" s="59" t="s">
        <v>290</v>
      </c>
      <c r="D237" s="59" t="s">
        <v>101</v>
      </c>
      <c r="E237" s="59">
        <v>1290152</v>
      </c>
      <c r="F237" s="76" t="s">
        <v>11</v>
      </c>
      <c r="G237" s="64" t="s">
        <v>317</v>
      </c>
      <c r="H237" s="15">
        <v>147497.85</v>
      </c>
      <c r="I237" s="15">
        <v>153397.76400000002</v>
      </c>
      <c r="J237" s="15">
        <f t="shared" si="7"/>
        <v>159533.67456000004</v>
      </c>
      <c r="K237" s="362">
        <f t="shared" si="6"/>
        <v>4.0000000000000036E-2</v>
      </c>
    </row>
    <row r="238" spans="1:11" s="26" customFormat="1" ht="12.75">
      <c r="A238" s="54">
        <v>234</v>
      </c>
      <c r="B238" s="56" t="s">
        <v>99</v>
      </c>
      <c r="C238" s="56" t="s">
        <v>290</v>
      </c>
      <c r="D238" s="56" t="s">
        <v>101</v>
      </c>
      <c r="E238" s="56">
        <v>1290118</v>
      </c>
      <c r="F238" s="75" t="s">
        <v>11</v>
      </c>
      <c r="G238" s="22" t="s">
        <v>318</v>
      </c>
      <c r="H238" s="15">
        <v>190802.24999999997</v>
      </c>
      <c r="I238" s="15">
        <v>198434.33999999997</v>
      </c>
      <c r="J238" s="15">
        <f t="shared" si="7"/>
        <v>206371.71359999996</v>
      </c>
      <c r="K238" s="362">
        <f t="shared" si="6"/>
        <v>4.0000000000000036E-2</v>
      </c>
    </row>
    <row r="239" spans="1:11" s="26" customFormat="1" ht="12.75">
      <c r="A239" s="54">
        <v>235</v>
      </c>
      <c r="B239" s="56" t="s">
        <v>99</v>
      </c>
      <c r="C239" s="56" t="s">
        <v>290</v>
      </c>
      <c r="D239" s="56" t="s">
        <v>101</v>
      </c>
      <c r="E239" s="56">
        <v>1290153</v>
      </c>
      <c r="F239" s="75" t="s">
        <v>11</v>
      </c>
      <c r="G239" s="22" t="s">
        <v>319</v>
      </c>
      <c r="H239" s="15">
        <v>197467.64999999997</v>
      </c>
      <c r="I239" s="15">
        <v>205366.35599999997</v>
      </c>
      <c r="J239" s="15">
        <f t="shared" si="7"/>
        <v>213581.01023999997</v>
      </c>
      <c r="K239" s="362">
        <f t="shared" si="6"/>
        <v>4.0000000000000036E-2</v>
      </c>
    </row>
    <row r="240" spans="1:11" s="26" customFormat="1" ht="12.75">
      <c r="A240" s="54">
        <v>236</v>
      </c>
      <c r="B240" s="56" t="s">
        <v>99</v>
      </c>
      <c r="C240" s="56" t="s">
        <v>290</v>
      </c>
      <c r="D240" s="56" t="s">
        <v>101</v>
      </c>
      <c r="E240" s="56">
        <v>1290154</v>
      </c>
      <c r="F240" s="75" t="s">
        <v>11</v>
      </c>
      <c r="G240" s="22" t="s">
        <v>320</v>
      </c>
      <c r="H240" s="15">
        <v>215631.89999999997</v>
      </c>
      <c r="I240" s="15">
        <v>224257.17599999998</v>
      </c>
      <c r="J240" s="15">
        <f t="shared" si="7"/>
        <v>233227.46303999997</v>
      </c>
      <c r="K240" s="362">
        <f t="shared" si="6"/>
        <v>4.0000000000000036E-2</v>
      </c>
    </row>
    <row r="241" spans="1:11" s="26" customFormat="1" ht="12.75">
      <c r="A241" s="54">
        <v>237</v>
      </c>
      <c r="B241" s="56" t="s">
        <v>99</v>
      </c>
      <c r="C241" s="56" t="s">
        <v>290</v>
      </c>
      <c r="D241" s="56" t="s">
        <v>101</v>
      </c>
      <c r="E241" s="56">
        <v>1290155</v>
      </c>
      <c r="F241" s="75" t="s">
        <v>11</v>
      </c>
      <c r="G241" s="22" t="s">
        <v>321</v>
      </c>
      <c r="H241" s="15">
        <v>294581.7</v>
      </c>
      <c r="I241" s="15">
        <v>306364.96799999999</v>
      </c>
      <c r="J241" s="15">
        <f t="shared" si="7"/>
        <v>318619.56672</v>
      </c>
      <c r="K241" s="362">
        <f t="shared" si="6"/>
        <v>4.0000000000000036E-2</v>
      </c>
    </row>
    <row r="242" spans="1:11" s="26" customFormat="1" ht="12.75">
      <c r="A242" s="54">
        <v>238</v>
      </c>
      <c r="B242" s="59" t="s">
        <v>99</v>
      </c>
      <c r="C242" s="59" t="s">
        <v>290</v>
      </c>
      <c r="D242" s="59" t="s">
        <v>101</v>
      </c>
      <c r="E242" s="59">
        <v>1290088</v>
      </c>
      <c r="F242" s="76" t="s">
        <v>11</v>
      </c>
      <c r="G242" s="64" t="s">
        <v>322</v>
      </c>
      <c r="H242" s="15">
        <v>152217.45000000001</v>
      </c>
      <c r="I242" s="15">
        <v>158306.14800000002</v>
      </c>
      <c r="J242" s="15">
        <f t="shared" si="7"/>
        <v>164638.39392000003</v>
      </c>
      <c r="K242" s="362">
        <f t="shared" si="6"/>
        <v>4.0000000000000036E-2</v>
      </c>
    </row>
    <row r="243" spans="1:11" s="26" customFormat="1" ht="12.75">
      <c r="A243" s="54">
        <v>239</v>
      </c>
      <c r="B243" s="56" t="s">
        <v>99</v>
      </c>
      <c r="C243" s="56" t="s">
        <v>290</v>
      </c>
      <c r="D243" s="56" t="s">
        <v>101</v>
      </c>
      <c r="E243" s="56">
        <v>1290156</v>
      </c>
      <c r="F243" s="75" t="s">
        <v>11</v>
      </c>
      <c r="G243" s="22" t="s">
        <v>323</v>
      </c>
      <c r="H243" s="15">
        <v>197436.59999999998</v>
      </c>
      <c r="I243" s="15">
        <v>205334.06399999998</v>
      </c>
      <c r="J243" s="15">
        <f t="shared" si="7"/>
        <v>213547.42655999999</v>
      </c>
      <c r="K243" s="362">
        <f t="shared" si="6"/>
        <v>4.0000000000000036E-2</v>
      </c>
    </row>
    <row r="244" spans="1:11" s="26" customFormat="1" ht="12.75">
      <c r="A244" s="54">
        <v>240</v>
      </c>
      <c r="B244" s="56" t="s">
        <v>99</v>
      </c>
      <c r="C244" s="56" t="s">
        <v>290</v>
      </c>
      <c r="D244" s="56" t="s">
        <v>101</v>
      </c>
      <c r="E244" s="56">
        <v>1290157</v>
      </c>
      <c r="F244" s="75" t="s">
        <v>11</v>
      </c>
      <c r="G244" s="22" t="s">
        <v>324</v>
      </c>
      <c r="H244" s="15">
        <v>205178.39999999997</v>
      </c>
      <c r="I244" s="15">
        <v>213385.53599999996</v>
      </c>
      <c r="J244" s="15">
        <f t="shared" si="7"/>
        <v>221920.95743999997</v>
      </c>
      <c r="K244" s="362">
        <f t="shared" si="6"/>
        <v>4.0000000000000036E-2</v>
      </c>
    </row>
    <row r="245" spans="1:11" s="26" customFormat="1" ht="12.75">
      <c r="A245" s="54">
        <v>241</v>
      </c>
      <c r="B245" s="56" t="s">
        <v>99</v>
      </c>
      <c r="C245" s="56" t="s">
        <v>290</v>
      </c>
      <c r="D245" s="56" t="s">
        <v>101</v>
      </c>
      <c r="E245" s="56">
        <v>1290057</v>
      </c>
      <c r="F245" s="75" t="s">
        <v>11</v>
      </c>
      <c r="G245" s="22" t="s">
        <v>325</v>
      </c>
      <c r="H245" s="15">
        <v>224139.59999999998</v>
      </c>
      <c r="I245" s="15">
        <v>233105.18399999998</v>
      </c>
      <c r="J245" s="15">
        <f t="shared" si="7"/>
        <v>242429.39135999998</v>
      </c>
      <c r="K245" s="362">
        <f t="shared" si="6"/>
        <v>4.0000000000000036E-2</v>
      </c>
    </row>
    <row r="246" spans="1:11" s="26" customFormat="1" ht="12.75">
      <c r="A246" s="54">
        <v>242</v>
      </c>
      <c r="B246" s="56" t="s">
        <v>99</v>
      </c>
      <c r="C246" s="56" t="s">
        <v>290</v>
      </c>
      <c r="D246" s="56" t="s">
        <v>101</v>
      </c>
      <c r="E246" s="56">
        <v>1290046</v>
      </c>
      <c r="F246" s="75" t="s">
        <v>11</v>
      </c>
      <c r="G246" s="22" t="s">
        <v>326</v>
      </c>
      <c r="H246" s="15">
        <v>308098.8</v>
      </c>
      <c r="I246" s="15">
        <v>320422.75199999998</v>
      </c>
      <c r="J246" s="15">
        <f t="shared" si="7"/>
        <v>333239.66207999998</v>
      </c>
      <c r="K246" s="362">
        <f t="shared" si="6"/>
        <v>4.0000000000000036E-2</v>
      </c>
    </row>
    <row r="247" spans="1:11" s="26" customFormat="1" ht="12.75">
      <c r="A247" s="54">
        <v>243</v>
      </c>
      <c r="B247" s="59" t="s">
        <v>99</v>
      </c>
      <c r="C247" s="59" t="s">
        <v>290</v>
      </c>
      <c r="D247" s="59" t="s">
        <v>101</v>
      </c>
      <c r="E247" s="59">
        <v>1290120</v>
      </c>
      <c r="F247" s="76" t="s">
        <v>11</v>
      </c>
      <c r="G247" s="64" t="s">
        <v>327</v>
      </c>
      <c r="H247" s="15">
        <v>165735</v>
      </c>
      <c r="I247" s="15">
        <v>172364.4</v>
      </c>
      <c r="J247" s="15">
        <f t="shared" si="7"/>
        <v>179258.976</v>
      </c>
      <c r="K247" s="362">
        <f t="shared" si="6"/>
        <v>4.0000000000000036E-2</v>
      </c>
    </row>
    <row r="248" spans="1:11" s="26" customFormat="1" ht="12.75">
      <c r="A248" s="54">
        <v>244</v>
      </c>
      <c r="B248" s="56" t="s">
        <v>99</v>
      </c>
      <c r="C248" s="56" t="s">
        <v>290</v>
      </c>
      <c r="D248" s="56" t="s">
        <v>101</v>
      </c>
      <c r="E248" s="61">
        <v>1290079</v>
      </c>
      <c r="F248" s="75" t="s">
        <v>11</v>
      </c>
      <c r="G248" s="22" t="s">
        <v>328</v>
      </c>
      <c r="H248" s="15">
        <v>211410</v>
      </c>
      <c r="I248" s="15">
        <v>219866.4</v>
      </c>
      <c r="J248" s="15">
        <f t="shared" si="7"/>
        <v>228661.05600000001</v>
      </c>
      <c r="K248" s="362">
        <f t="shared" si="6"/>
        <v>4.0000000000000036E-2</v>
      </c>
    </row>
    <row r="249" spans="1:11" s="26" customFormat="1" ht="12.75">
      <c r="A249" s="54">
        <v>245</v>
      </c>
      <c r="B249" s="58" t="s">
        <v>99</v>
      </c>
      <c r="C249" s="58" t="s">
        <v>290</v>
      </c>
      <c r="D249" s="58" t="s">
        <v>101</v>
      </c>
      <c r="E249" s="56">
        <v>1290158</v>
      </c>
      <c r="F249" s="75" t="s">
        <v>11</v>
      </c>
      <c r="G249" s="22" t="s">
        <v>329</v>
      </c>
      <c r="H249" s="15">
        <v>218498.4</v>
      </c>
      <c r="I249" s="15">
        <v>227238.33600000001</v>
      </c>
      <c r="J249" s="15">
        <f t="shared" si="7"/>
        <v>236327.86944000001</v>
      </c>
      <c r="K249" s="362">
        <f t="shared" si="6"/>
        <v>4.0000000000000036E-2</v>
      </c>
    </row>
    <row r="250" spans="1:11" s="26" customFormat="1" ht="12.75">
      <c r="A250" s="54">
        <v>246</v>
      </c>
      <c r="B250" s="58" t="s">
        <v>99</v>
      </c>
      <c r="C250" s="58" t="s">
        <v>290</v>
      </c>
      <c r="D250" s="58" t="s">
        <v>101</v>
      </c>
      <c r="E250" s="61">
        <v>1290070</v>
      </c>
      <c r="F250" s="75" t="s">
        <v>11</v>
      </c>
      <c r="G250" s="22" t="s">
        <v>330</v>
      </c>
      <c r="H250" s="15">
        <v>259920</v>
      </c>
      <c r="I250" s="15">
        <v>270316.79999999999</v>
      </c>
      <c r="J250" s="15">
        <f t="shared" si="7"/>
        <v>281129.47200000001</v>
      </c>
      <c r="K250" s="362">
        <f t="shared" si="6"/>
        <v>4.0000000000000036E-2</v>
      </c>
    </row>
    <row r="251" spans="1:11" s="26" customFormat="1" ht="12.75">
      <c r="A251" s="54">
        <v>247</v>
      </c>
      <c r="B251" s="58" t="s">
        <v>99</v>
      </c>
      <c r="C251" s="58" t="s">
        <v>290</v>
      </c>
      <c r="D251" s="58" t="s">
        <v>101</v>
      </c>
      <c r="E251" s="61">
        <v>1290073</v>
      </c>
      <c r="F251" s="75" t="s">
        <v>11</v>
      </c>
      <c r="G251" s="22" t="s">
        <v>331</v>
      </c>
      <c r="H251" s="15">
        <v>356490</v>
      </c>
      <c r="I251" s="15">
        <v>370749.60000000003</v>
      </c>
      <c r="J251" s="15">
        <f t="shared" si="7"/>
        <v>385579.58400000003</v>
      </c>
      <c r="K251" s="362">
        <f t="shared" si="6"/>
        <v>4.0000000000000036E-2</v>
      </c>
    </row>
    <row r="252" spans="1:11" s="26" customFormat="1" ht="12.75">
      <c r="A252" s="54">
        <v>248</v>
      </c>
      <c r="B252" s="58" t="s">
        <v>99</v>
      </c>
      <c r="C252" s="58" t="s">
        <v>290</v>
      </c>
      <c r="D252" s="58" t="s">
        <v>101</v>
      </c>
      <c r="E252" s="69">
        <v>1290082</v>
      </c>
      <c r="F252" s="75" t="s">
        <v>11</v>
      </c>
      <c r="G252" s="64" t="s">
        <v>332</v>
      </c>
      <c r="H252" s="15">
        <v>169740</v>
      </c>
      <c r="I252" s="15">
        <v>176529.6</v>
      </c>
      <c r="J252" s="15">
        <f t="shared" si="7"/>
        <v>183590.78400000001</v>
      </c>
      <c r="K252" s="362">
        <f t="shared" si="6"/>
        <v>4.0000000000000036E-2</v>
      </c>
    </row>
    <row r="253" spans="1:11" s="26" customFormat="1" ht="12.75">
      <c r="A253" s="54">
        <v>249</v>
      </c>
      <c r="B253" s="58" t="s">
        <v>99</v>
      </c>
      <c r="C253" s="58" t="s">
        <v>290</v>
      </c>
      <c r="D253" s="58" t="s">
        <v>101</v>
      </c>
      <c r="E253" s="56">
        <v>1290106</v>
      </c>
      <c r="F253" s="75" t="s">
        <v>11</v>
      </c>
      <c r="G253" s="22" t="s">
        <v>333</v>
      </c>
      <c r="H253" s="15">
        <v>219690</v>
      </c>
      <c r="I253" s="15">
        <v>228477.6</v>
      </c>
      <c r="J253" s="15">
        <f t="shared" si="7"/>
        <v>237616.70400000003</v>
      </c>
      <c r="K253" s="362">
        <f t="shared" si="6"/>
        <v>4.0000000000000036E-2</v>
      </c>
    </row>
    <row r="254" spans="1:11" s="26" customFormat="1" ht="12.75">
      <c r="A254" s="54">
        <v>250</v>
      </c>
      <c r="B254" s="58" t="s">
        <v>99</v>
      </c>
      <c r="C254" s="58" t="s">
        <v>290</v>
      </c>
      <c r="D254" s="58" t="s">
        <v>101</v>
      </c>
      <c r="E254" s="59">
        <v>1290159</v>
      </c>
      <c r="F254" s="75" t="s">
        <v>11</v>
      </c>
      <c r="G254" s="64" t="s">
        <v>334</v>
      </c>
      <c r="H254" s="15">
        <v>226611</v>
      </c>
      <c r="I254" s="15">
        <v>235675.44</v>
      </c>
      <c r="J254" s="15">
        <f t="shared" si="7"/>
        <v>245102.45760000002</v>
      </c>
      <c r="K254" s="362">
        <f t="shared" si="6"/>
        <v>4.0000000000000036E-2</v>
      </c>
    </row>
    <row r="255" spans="1:11" s="26" customFormat="1" ht="12.75">
      <c r="A255" s="54">
        <v>251</v>
      </c>
      <c r="B255" s="58" t="s">
        <v>99</v>
      </c>
      <c r="C255" s="58" t="s">
        <v>290</v>
      </c>
      <c r="D255" s="58" t="s">
        <v>101</v>
      </c>
      <c r="E255" s="56">
        <v>1290105</v>
      </c>
      <c r="F255" s="75" t="s">
        <v>11</v>
      </c>
      <c r="G255" s="22" t="s">
        <v>335</v>
      </c>
      <c r="H255" s="15">
        <v>265500</v>
      </c>
      <c r="I255" s="15">
        <v>276120</v>
      </c>
      <c r="J255" s="15">
        <f t="shared" si="7"/>
        <v>287164.79999999999</v>
      </c>
      <c r="K255" s="362">
        <f t="shared" si="6"/>
        <v>4.0000000000000036E-2</v>
      </c>
    </row>
    <row r="256" spans="1:11" s="26" customFormat="1" ht="12.75">
      <c r="A256" s="54">
        <v>252</v>
      </c>
      <c r="B256" s="58" t="s">
        <v>99</v>
      </c>
      <c r="C256" s="58" t="s">
        <v>290</v>
      </c>
      <c r="D256" s="58" t="s">
        <v>101</v>
      </c>
      <c r="E256" s="61">
        <v>1290074</v>
      </c>
      <c r="F256" s="75" t="s">
        <v>11</v>
      </c>
      <c r="G256" s="22" t="s">
        <v>336</v>
      </c>
      <c r="H256" s="15">
        <v>364590</v>
      </c>
      <c r="I256" s="15">
        <v>379173.60000000003</v>
      </c>
      <c r="J256" s="15">
        <f t="shared" si="7"/>
        <v>394340.54400000005</v>
      </c>
      <c r="K256" s="362">
        <f t="shared" si="6"/>
        <v>4.0000000000000036E-2</v>
      </c>
    </row>
    <row r="257" spans="1:11" s="26" customFormat="1" ht="12.75">
      <c r="A257" s="54">
        <v>253</v>
      </c>
      <c r="B257" s="58" t="s">
        <v>99</v>
      </c>
      <c r="C257" s="58" t="s">
        <v>290</v>
      </c>
      <c r="D257" s="58" t="s">
        <v>101</v>
      </c>
      <c r="E257" s="59">
        <v>1290160</v>
      </c>
      <c r="F257" s="75" t="s">
        <v>11</v>
      </c>
      <c r="G257" s="64" t="s">
        <v>337</v>
      </c>
      <c r="H257" s="15">
        <v>165735</v>
      </c>
      <c r="I257" s="15">
        <v>172364.4</v>
      </c>
      <c r="J257" s="15">
        <f t="shared" si="7"/>
        <v>179258.976</v>
      </c>
      <c r="K257" s="362">
        <f t="shared" si="6"/>
        <v>4.0000000000000036E-2</v>
      </c>
    </row>
    <row r="258" spans="1:11" s="26" customFormat="1" ht="12.75">
      <c r="A258" s="54">
        <v>254</v>
      </c>
      <c r="B258" s="58" t="s">
        <v>99</v>
      </c>
      <c r="C258" s="58" t="s">
        <v>290</v>
      </c>
      <c r="D258" s="58" t="s">
        <v>101</v>
      </c>
      <c r="E258" s="56">
        <v>1290161</v>
      </c>
      <c r="F258" s="75" t="s">
        <v>11</v>
      </c>
      <c r="G258" s="22" t="s">
        <v>338</v>
      </c>
      <c r="H258" s="15">
        <v>211410</v>
      </c>
      <c r="I258" s="15">
        <v>219866.4</v>
      </c>
      <c r="J258" s="15">
        <f t="shared" si="7"/>
        <v>228661.05600000001</v>
      </c>
      <c r="K258" s="362">
        <f t="shared" si="6"/>
        <v>4.0000000000000036E-2</v>
      </c>
    </row>
    <row r="259" spans="1:11" s="26" customFormat="1" ht="12.75">
      <c r="A259" s="54">
        <v>255</v>
      </c>
      <c r="B259" s="58" t="s">
        <v>99</v>
      </c>
      <c r="C259" s="58" t="s">
        <v>290</v>
      </c>
      <c r="D259" s="58" t="s">
        <v>101</v>
      </c>
      <c r="E259" s="56">
        <v>1290162</v>
      </c>
      <c r="F259" s="75" t="s">
        <v>11</v>
      </c>
      <c r="G259" s="22" t="s">
        <v>339</v>
      </c>
      <c r="H259" s="15">
        <v>218498.4</v>
      </c>
      <c r="I259" s="15">
        <v>227238.33600000001</v>
      </c>
      <c r="J259" s="15">
        <f t="shared" si="7"/>
        <v>236327.86944000001</v>
      </c>
      <c r="K259" s="362">
        <f t="shared" si="6"/>
        <v>4.0000000000000036E-2</v>
      </c>
    </row>
    <row r="260" spans="1:11" s="26" customFormat="1" ht="12.75">
      <c r="A260" s="54">
        <v>256</v>
      </c>
      <c r="B260" s="58" t="s">
        <v>99</v>
      </c>
      <c r="C260" s="58" t="s">
        <v>290</v>
      </c>
      <c r="D260" s="58" t="s">
        <v>101</v>
      </c>
      <c r="E260" s="56">
        <v>1290163</v>
      </c>
      <c r="F260" s="75" t="s">
        <v>11</v>
      </c>
      <c r="G260" s="22" t="s">
        <v>340</v>
      </c>
      <c r="H260" s="15">
        <v>259920</v>
      </c>
      <c r="I260" s="15">
        <v>270316.79999999999</v>
      </c>
      <c r="J260" s="15">
        <f t="shared" si="7"/>
        <v>281129.47200000001</v>
      </c>
      <c r="K260" s="362">
        <f t="shared" si="6"/>
        <v>4.0000000000000036E-2</v>
      </c>
    </row>
    <row r="261" spans="1:11" s="26" customFormat="1" ht="12.75">
      <c r="A261" s="54">
        <v>257</v>
      </c>
      <c r="B261" s="58" t="s">
        <v>99</v>
      </c>
      <c r="C261" s="58" t="s">
        <v>290</v>
      </c>
      <c r="D261" s="58" t="s">
        <v>101</v>
      </c>
      <c r="E261" s="56">
        <v>1290164</v>
      </c>
      <c r="F261" s="75" t="s">
        <v>11</v>
      </c>
      <c r="G261" s="22" t="s">
        <v>341</v>
      </c>
      <c r="H261" s="15">
        <v>356490</v>
      </c>
      <c r="I261" s="15">
        <v>370749.60000000003</v>
      </c>
      <c r="J261" s="15">
        <f t="shared" si="7"/>
        <v>385579.58400000003</v>
      </c>
      <c r="K261" s="362">
        <f t="shared" si="6"/>
        <v>4.0000000000000036E-2</v>
      </c>
    </row>
    <row r="262" spans="1:11" s="26" customFormat="1" ht="12.75">
      <c r="A262" s="54">
        <v>258</v>
      </c>
      <c r="B262" s="58" t="s">
        <v>99</v>
      </c>
      <c r="C262" s="58" t="s">
        <v>290</v>
      </c>
      <c r="D262" s="58" t="s">
        <v>101</v>
      </c>
      <c r="E262" s="59">
        <v>1290165</v>
      </c>
      <c r="F262" s="75" t="s">
        <v>11</v>
      </c>
      <c r="G262" s="64" t="s">
        <v>342</v>
      </c>
      <c r="H262" s="15">
        <v>169740</v>
      </c>
      <c r="I262" s="15">
        <v>176529.6</v>
      </c>
      <c r="J262" s="15">
        <f t="shared" ref="J262:J325" si="8">I262*1.04</f>
        <v>183590.78400000001</v>
      </c>
      <c r="K262" s="362">
        <f t="shared" ref="K262:K325" si="9">J262/I262-1</f>
        <v>4.0000000000000036E-2</v>
      </c>
    </row>
    <row r="263" spans="1:11" s="26" customFormat="1" ht="12.75">
      <c r="A263" s="54">
        <v>259</v>
      </c>
      <c r="B263" s="58" t="s">
        <v>99</v>
      </c>
      <c r="C263" s="58" t="s">
        <v>290</v>
      </c>
      <c r="D263" s="58" t="s">
        <v>101</v>
      </c>
      <c r="E263" s="56">
        <v>1290166</v>
      </c>
      <c r="F263" s="75" t="s">
        <v>11</v>
      </c>
      <c r="G263" s="22" t="s">
        <v>343</v>
      </c>
      <c r="H263" s="15">
        <v>219690</v>
      </c>
      <c r="I263" s="15">
        <v>228477.6</v>
      </c>
      <c r="J263" s="15">
        <f t="shared" si="8"/>
        <v>237616.70400000003</v>
      </c>
      <c r="K263" s="362">
        <f t="shared" si="9"/>
        <v>4.0000000000000036E-2</v>
      </c>
    </row>
    <row r="264" spans="1:11" s="26" customFormat="1" ht="12.75">
      <c r="A264" s="54">
        <v>260</v>
      </c>
      <c r="B264" s="58" t="s">
        <v>99</v>
      </c>
      <c r="C264" s="58" t="s">
        <v>290</v>
      </c>
      <c r="D264" s="58" t="s">
        <v>101</v>
      </c>
      <c r="E264" s="56">
        <v>1290167</v>
      </c>
      <c r="F264" s="75" t="s">
        <v>11</v>
      </c>
      <c r="G264" s="64" t="s">
        <v>344</v>
      </c>
      <c r="H264" s="15">
        <v>226611</v>
      </c>
      <c r="I264" s="15">
        <v>235675.44</v>
      </c>
      <c r="J264" s="15">
        <f t="shared" si="8"/>
        <v>245102.45760000002</v>
      </c>
      <c r="K264" s="362">
        <f t="shared" si="9"/>
        <v>4.0000000000000036E-2</v>
      </c>
    </row>
    <row r="265" spans="1:11" s="26" customFormat="1" ht="12.75">
      <c r="A265" s="54">
        <v>261</v>
      </c>
      <c r="B265" s="56" t="s">
        <v>99</v>
      </c>
      <c r="C265" s="56" t="s">
        <v>290</v>
      </c>
      <c r="D265" s="56" t="s">
        <v>101</v>
      </c>
      <c r="E265" s="56">
        <v>1290168</v>
      </c>
      <c r="F265" s="75" t="s">
        <v>11</v>
      </c>
      <c r="G265" s="22" t="s">
        <v>345</v>
      </c>
      <c r="H265" s="15">
        <v>265500</v>
      </c>
      <c r="I265" s="15">
        <v>276120</v>
      </c>
      <c r="J265" s="15">
        <f t="shared" si="8"/>
        <v>287164.79999999999</v>
      </c>
      <c r="K265" s="362">
        <f t="shared" si="9"/>
        <v>4.0000000000000036E-2</v>
      </c>
    </row>
    <row r="266" spans="1:11" s="26" customFormat="1" ht="12.75">
      <c r="A266" s="54">
        <v>262</v>
      </c>
      <c r="B266" s="56" t="s">
        <v>99</v>
      </c>
      <c r="C266" s="56" t="s">
        <v>290</v>
      </c>
      <c r="D266" s="56" t="s">
        <v>101</v>
      </c>
      <c r="E266" s="56">
        <v>1290169</v>
      </c>
      <c r="F266" s="75" t="s">
        <v>11</v>
      </c>
      <c r="G266" s="22" t="s">
        <v>346</v>
      </c>
      <c r="H266" s="15">
        <v>364590</v>
      </c>
      <c r="I266" s="15">
        <v>379173.60000000003</v>
      </c>
      <c r="J266" s="15">
        <f t="shared" si="8"/>
        <v>394340.54400000005</v>
      </c>
      <c r="K266" s="362">
        <f t="shared" si="9"/>
        <v>4.0000000000000036E-2</v>
      </c>
    </row>
    <row r="267" spans="1:11" s="26" customFormat="1" ht="12.75">
      <c r="A267" s="54">
        <v>263</v>
      </c>
      <c r="B267" s="59" t="s">
        <v>99</v>
      </c>
      <c r="C267" s="59" t="s">
        <v>290</v>
      </c>
      <c r="D267" s="59" t="s">
        <v>101</v>
      </c>
      <c r="E267" s="59">
        <v>1290170</v>
      </c>
      <c r="F267" s="75" t="s">
        <v>11</v>
      </c>
      <c r="G267" s="64" t="s">
        <v>347</v>
      </c>
      <c r="H267" s="15">
        <v>155770.28999999998</v>
      </c>
      <c r="I267" s="15">
        <v>162001.10159999999</v>
      </c>
      <c r="J267" s="15">
        <f t="shared" si="8"/>
        <v>168481.14566400001</v>
      </c>
      <c r="K267" s="362">
        <f t="shared" si="9"/>
        <v>4.0000000000000036E-2</v>
      </c>
    </row>
    <row r="268" spans="1:11" s="26" customFormat="1" ht="12.75">
      <c r="A268" s="54">
        <v>264</v>
      </c>
      <c r="B268" s="56" t="s">
        <v>99</v>
      </c>
      <c r="C268" s="56" t="s">
        <v>290</v>
      </c>
      <c r="D268" s="56" t="s">
        <v>101</v>
      </c>
      <c r="E268" s="56">
        <v>1290171</v>
      </c>
      <c r="F268" s="75" t="s">
        <v>11</v>
      </c>
      <c r="G268" s="22" t="s">
        <v>348</v>
      </c>
      <c r="H268" s="15">
        <v>202870.97999999998</v>
      </c>
      <c r="I268" s="15">
        <v>210985.8192</v>
      </c>
      <c r="J268" s="15">
        <f t="shared" si="8"/>
        <v>219425.251968</v>
      </c>
      <c r="K268" s="362">
        <f t="shared" si="9"/>
        <v>4.0000000000000036E-2</v>
      </c>
    </row>
    <row r="269" spans="1:11" s="26" customFormat="1" ht="12.75">
      <c r="A269" s="54">
        <v>265</v>
      </c>
      <c r="B269" s="56" t="s">
        <v>99</v>
      </c>
      <c r="C269" s="56" t="s">
        <v>290</v>
      </c>
      <c r="D269" s="56" t="s">
        <v>101</v>
      </c>
      <c r="E269" s="56">
        <v>1290175</v>
      </c>
      <c r="F269" s="75" t="s">
        <v>11</v>
      </c>
      <c r="G269" s="22" t="s">
        <v>349</v>
      </c>
      <c r="H269" s="15">
        <v>213221.97</v>
      </c>
      <c r="I269" s="15">
        <v>221750.84880000001</v>
      </c>
      <c r="J269" s="15">
        <f t="shared" si="8"/>
        <v>230620.882752</v>
      </c>
      <c r="K269" s="362">
        <f t="shared" si="9"/>
        <v>4.0000000000000036E-2</v>
      </c>
    </row>
    <row r="270" spans="1:11" s="26" customFormat="1" ht="12.75">
      <c r="A270" s="54">
        <v>266</v>
      </c>
      <c r="B270" s="56" t="s">
        <v>99</v>
      </c>
      <c r="C270" s="56" t="s">
        <v>290</v>
      </c>
      <c r="D270" s="56" t="s">
        <v>101</v>
      </c>
      <c r="E270" s="56">
        <v>1290064</v>
      </c>
      <c r="F270" s="75" t="s">
        <v>11</v>
      </c>
      <c r="G270" s="22" t="s">
        <v>350</v>
      </c>
      <c r="H270" s="15">
        <v>231786.36</v>
      </c>
      <c r="I270" s="15">
        <v>241057.8144</v>
      </c>
      <c r="J270" s="15">
        <f t="shared" si="8"/>
        <v>250700.126976</v>
      </c>
      <c r="K270" s="362">
        <f t="shared" si="9"/>
        <v>4.0000000000000036E-2</v>
      </c>
    </row>
    <row r="271" spans="1:11" s="26" customFormat="1" ht="12.75">
      <c r="A271" s="54">
        <v>267</v>
      </c>
      <c r="B271" s="56" t="s">
        <v>99</v>
      </c>
      <c r="C271" s="56" t="s">
        <v>290</v>
      </c>
      <c r="D271" s="56" t="s">
        <v>101</v>
      </c>
      <c r="E271" s="56">
        <v>1290172</v>
      </c>
      <c r="F271" s="75" t="s">
        <v>11</v>
      </c>
      <c r="G271" s="22" t="s">
        <v>351</v>
      </c>
      <c r="H271" s="15">
        <v>319532.85000000003</v>
      </c>
      <c r="I271" s="15">
        <v>332314.16400000005</v>
      </c>
      <c r="J271" s="15">
        <f t="shared" si="8"/>
        <v>345606.73056000005</v>
      </c>
      <c r="K271" s="362">
        <f t="shared" si="9"/>
        <v>4.0000000000000036E-2</v>
      </c>
    </row>
    <row r="272" spans="1:11" s="26" customFormat="1" ht="12.75">
      <c r="A272" s="54">
        <v>268</v>
      </c>
      <c r="B272" s="59" t="s">
        <v>99</v>
      </c>
      <c r="C272" s="59" t="s">
        <v>290</v>
      </c>
      <c r="D272" s="59" t="s">
        <v>101</v>
      </c>
      <c r="E272" s="59">
        <v>1290109</v>
      </c>
      <c r="F272" s="75" t="s">
        <v>11</v>
      </c>
      <c r="G272" s="64" t="s">
        <v>352</v>
      </c>
      <c r="H272" s="15">
        <v>160571.97</v>
      </c>
      <c r="I272" s="15">
        <v>166994.84880000001</v>
      </c>
      <c r="J272" s="15">
        <f t="shared" si="8"/>
        <v>173674.64275200001</v>
      </c>
      <c r="K272" s="362">
        <f t="shared" si="9"/>
        <v>4.0000000000000036E-2</v>
      </c>
    </row>
    <row r="273" spans="1:11" s="26" customFormat="1" ht="12.75">
      <c r="A273" s="54">
        <v>269</v>
      </c>
      <c r="B273" s="56" t="s">
        <v>99</v>
      </c>
      <c r="C273" s="56" t="s">
        <v>290</v>
      </c>
      <c r="D273" s="56" t="s">
        <v>101</v>
      </c>
      <c r="E273" s="56">
        <v>1290110</v>
      </c>
      <c r="F273" s="75" t="s">
        <v>11</v>
      </c>
      <c r="G273" s="22" t="s">
        <v>353</v>
      </c>
      <c r="H273" s="15">
        <v>209620.71</v>
      </c>
      <c r="I273" s="15">
        <v>218005.53839999999</v>
      </c>
      <c r="J273" s="15">
        <f t="shared" si="8"/>
        <v>226725.75993599999</v>
      </c>
      <c r="K273" s="362">
        <f t="shared" si="9"/>
        <v>4.0000000000000036E-2</v>
      </c>
    </row>
    <row r="274" spans="1:11" s="26" customFormat="1" ht="12.75">
      <c r="A274" s="54">
        <v>270</v>
      </c>
      <c r="B274" s="56" t="s">
        <v>99</v>
      </c>
      <c r="C274" s="56" t="s">
        <v>290</v>
      </c>
      <c r="D274" s="56" t="s">
        <v>101</v>
      </c>
      <c r="E274" s="56">
        <v>1290177</v>
      </c>
      <c r="F274" s="75" t="s">
        <v>11</v>
      </c>
      <c r="G274" s="22" t="s">
        <v>354</v>
      </c>
      <c r="H274" s="15">
        <v>221066.82</v>
      </c>
      <c r="I274" s="15">
        <v>229909.49280000001</v>
      </c>
      <c r="J274" s="15">
        <f t="shared" si="8"/>
        <v>239105.872512</v>
      </c>
      <c r="K274" s="362">
        <f t="shared" si="9"/>
        <v>4.0000000000000036E-2</v>
      </c>
    </row>
    <row r="275" spans="1:11" s="26" customFormat="1" ht="12.75">
      <c r="A275" s="54">
        <v>271</v>
      </c>
      <c r="B275" s="56" t="s">
        <v>99</v>
      </c>
      <c r="C275" s="56" t="s">
        <v>290</v>
      </c>
      <c r="D275" s="56" t="s">
        <v>101</v>
      </c>
      <c r="E275" s="56">
        <v>1290107</v>
      </c>
      <c r="F275" s="75" t="s">
        <v>11</v>
      </c>
      <c r="G275" s="22" t="s">
        <v>355</v>
      </c>
      <c r="H275" s="15">
        <v>240631.55999999997</v>
      </c>
      <c r="I275" s="15">
        <v>250256.82239999998</v>
      </c>
      <c r="J275" s="15">
        <f t="shared" si="8"/>
        <v>260267.09529599998</v>
      </c>
      <c r="K275" s="362">
        <f t="shared" si="9"/>
        <v>4.0000000000000036E-2</v>
      </c>
    </row>
    <row r="276" spans="1:11" s="26" customFormat="1" ht="12.75">
      <c r="A276" s="54">
        <v>272</v>
      </c>
      <c r="B276" s="56" t="s">
        <v>99</v>
      </c>
      <c r="C276" s="56" t="s">
        <v>290</v>
      </c>
      <c r="D276" s="56" t="s">
        <v>101</v>
      </c>
      <c r="E276" s="56">
        <v>1290104</v>
      </c>
      <c r="F276" s="75" t="s">
        <v>11</v>
      </c>
      <c r="G276" s="22" t="s">
        <v>356</v>
      </c>
      <c r="H276" s="15">
        <v>332379.45</v>
      </c>
      <c r="I276" s="15">
        <v>345674.62800000003</v>
      </c>
      <c r="J276" s="15">
        <f t="shared" si="8"/>
        <v>359501.61312000005</v>
      </c>
      <c r="K276" s="362">
        <f t="shared" si="9"/>
        <v>4.0000000000000036E-2</v>
      </c>
    </row>
    <row r="277" spans="1:11" s="26" customFormat="1" ht="12.75">
      <c r="A277" s="54">
        <v>273</v>
      </c>
      <c r="B277" s="58" t="s">
        <v>99</v>
      </c>
      <c r="C277" s="58" t="s">
        <v>290</v>
      </c>
      <c r="D277" s="58" t="s">
        <v>101</v>
      </c>
      <c r="E277" s="56">
        <v>1290173</v>
      </c>
      <c r="F277" s="75" t="s">
        <v>11</v>
      </c>
      <c r="G277" s="22" t="s">
        <v>357</v>
      </c>
      <c r="H277" s="15">
        <v>155770.28999999998</v>
      </c>
      <c r="I277" s="15">
        <v>162001.10159999999</v>
      </c>
      <c r="J277" s="15">
        <f t="shared" si="8"/>
        <v>168481.14566400001</v>
      </c>
      <c r="K277" s="362">
        <f t="shared" si="9"/>
        <v>4.0000000000000036E-2</v>
      </c>
    </row>
    <row r="278" spans="1:11" s="26" customFormat="1" ht="12.75">
      <c r="A278" s="54">
        <v>274</v>
      </c>
      <c r="B278" s="58" t="s">
        <v>99</v>
      </c>
      <c r="C278" s="58" t="s">
        <v>290</v>
      </c>
      <c r="D278" s="58" t="s">
        <v>101</v>
      </c>
      <c r="E278" s="56">
        <v>1290174</v>
      </c>
      <c r="F278" s="75" t="s">
        <v>11</v>
      </c>
      <c r="G278" s="22" t="s">
        <v>358</v>
      </c>
      <c r="H278" s="15">
        <v>202870.97999999998</v>
      </c>
      <c r="I278" s="15">
        <v>210985.8192</v>
      </c>
      <c r="J278" s="15">
        <f t="shared" si="8"/>
        <v>219425.251968</v>
      </c>
      <c r="K278" s="362">
        <f t="shared" si="9"/>
        <v>4.0000000000000036E-2</v>
      </c>
    </row>
    <row r="279" spans="1:11" s="26" customFormat="1" ht="12.75">
      <c r="A279" s="54">
        <v>275</v>
      </c>
      <c r="B279" s="58" t="s">
        <v>99</v>
      </c>
      <c r="C279" s="58" t="s">
        <v>290</v>
      </c>
      <c r="D279" s="58" t="s">
        <v>101</v>
      </c>
      <c r="E279" s="56">
        <v>1290176</v>
      </c>
      <c r="F279" s="75" t="s">
        <v>11</v>
      </c>
      <c r="G279" s="22" t="s">
        <v>359</v>
      </c>
      <c r="H279" s="15">
        <v>213221.97</v>
      </c>
      <c r="I279" s="15">
        <v>221750.84880000001</v>
      </c>
      <c r="J279" s="15">
        <f t="shared" si="8"/>
        <v>230620.882752</v>
      </c>
      <c r="K279" s="362">
        <f t="shared" si="9"/>
        <v>4.0000000000000036E-2</v>
      </c>
    </row>
    <row r="280" spans="1:11" s="26" customFormat="1" ht="12.75">
      <c r="A280" s="54">
        <v>276</v>
      </c>
      <c r="B280" s="58" t="s">
        <v>99</v>
      </c>
      <c r="C280" s="58" t="s">
        <v>290</v>
      </c>
      <c r="D280" s="58" t="s">
        <v>101</v>
      </c>
      <c r="E280" s="56">
        <v>1290178</v>
      </c>
      <c r="F280" s="75" t="s">
        <v>11</v>
      </c>
      <c r="G280" s="22" t="s">
        <v>360</v>
      </c>
      <c r="H280" s="15">
        <v>231786.36</v>
      </c>
      <c r="I280" s="15">
        <v>241057.8144</v>
      </c>
      <c r="J280" s="15">
        <f t="shared" si="8"/>
        <v>250700.126976</v>
      </c>
      <c r="K280" s="362">
        <f t="shared" si="9"/>
        <v>4.0000000000000036E-2</v>
      </c>
    </row>
    <row r="281" spans="1:11" s="26" customFormat="1" ht="12.75">
      <c r="A281" s="54">
        <v>277</v>
      </c>
      <c r="B281" s="58" t="s">
        <v>99</v>
      </c>
      <c r="C281" s="58" t="s">
        <v>290</v>
      </c>
      <c r="D281" s="58" t="s">
        <v>101</v>
      </c>
      <c r="E281" s="56">
        <v>1290179</v>
      </c>
      <c r="F281" s="75" t="s">
        <v>11</v>
      </c>
      <c r="G281" s="22" t="s">
        <v>361</v>
      </c>
      <c r="H281" s="15">
        <v>319532.85000000003</v>
      </c>
      <c r="I281" s="15">
        <v>332314.16400000005</v>
      </c>
      <c r="J281" s="15">
        <f t="shared" si="8"/>
        <v>345606.73056000005</v>
      </c>
      <c r="K281" s="362">
        <f t="shared" si="9"/>
        <v>4.0000000000000036E-2</v>
      </c>
    </row>
    <row r="282" spans="1:11" s="26" customFormat="1" ht="12.75">
      <c r="A282" s="54">
        <v>278</v>
      </c>
      <c r="B282" s="58" t="s">
        <v>99</v>
      </c>
      <c r="C282" s="58" t="s">
        <v>290</v>
      </c>
      <c r="D282" s="58" t="s">
        <v>101</v>
      </c>
      <c r="E282" s="56">
        <v>1290180</v>
      </c>
      <c r="F282" s="75" t="s">
        <v>11</v>
      </c>
      <c r="G282" s="22" t="s">
        <v>362</v>
      </c>
      <c r="H282" s="15">
        <v>160571.97</v>
      </c>
      <c r="I282" s="15">
        <v>166994.84880000001</v>
      </c>
      <c r="J282" s="15">
        <f t="shared" si="8"/>
        <v>173674.64275200001</v>
      </c>
      <c r="K282" s="362">
        <f t="shared" si="9"/>
        <v>4.0000000000000036E-2</v>
      </c>
    </row>
    <row r="283" spans="1:11" s="26" customFormat="1" ht="12.75">
      <c r="A283" s="54">
        <v>279</v>
      </c>
      <c r="B283" s="58" t="s">
        <v>99</v>
      </c>
      <c r="C283" s="58" t="s">
        <v>290</v>
      </c>
      <c r="D283" s="58" t="s">
        <v>101</v>
      </c>
      <c r="E283" s="61">
        <v>1290112</v>
      </c>
      <c r="F283" s="75" t="s">
        <v>11</v>
      </c>
      <c r="G283" s="22" t="s">
        <v>363</v>
      </c>
      <c r="H283" s="15">
        <v>209620.71</v>
      </c>
      <c r="I283" s="15">
        <v>218005.53839999999</v>
      </c>
      <c r="J283" s="15">
        <f t="shared" si="8"/>
        <v>226725.75993599999</v>
      </c>
      <c r="K283" s="362">
        <f t="shared" si="9"/>
        <v>4.0000000000000036E-2</v>
      </c>
    </row>
    <row r="284" spans="1:11" s="26" customFormat="1" ht="12.75">
      <c r="A284" s="54">
        <v>280</v>
      </c>
      <c r="B284" s="58" t="s">
        <v>99</v>
      </c>
      <c r="C284" s="58" t="s">
        <v>290</v>
      </c>
      <c r="D284" s="58" t="s">
        <v>101</v>
      </c>
      <c r="E284" s="56">
        <v>1290181</v>
      </c>
      <c r="F284" s="75" t="s">
        <v>11</v>
      </c>
      <c r="G284" s="22" t="s">
        <v>364</v>
      </c>
      <c r="H284" s="15">
        <v>221066.82</v>
      </c>
      <c r="I284" s="15">
        <v>229909.49280000001</v>
      </c>
      <c r="J284" s="15">
        <f t="shared" si="8"/>
        <v>239105.872512</v>
      </c>
      <c r="K284" s="362">
        <f t="shared" si="9"/>
        <v>4.0000000000000036E-2</v>
      </c>
    </row>
    <row r="285" spans="1:11" s="26" customFormat="1" ht="12.75">
      <c r="A285" s="54">
        <v>281</v>
      </c>
      <c r="B285" s="58" t="s">
        <v>99</v>
      </c>
      <c r="C285" s="58" t="s">
        <v>290</v>
      </c>
      <c r="D285" s="58" t="s">
        <v>101</v>
      </c>
      <c r="E285" s="61">
        <v>1290108</v>
      </c>
      <c r="F285" s="75" t="s">
        <v>11</v>
      </c>
      <c r="G285" s="22" t="s">
        <v>365</v>
      </c>
      <c r="H285" s="15">
        <v>240631.55999999997</v>
      </c>
      <c r="I285" s="15">
        <v>250256.82239999998</v>
      </c>
      <c r="J285" s="15">
        <f t="shared" si="8"/>
        <v>260267.09529599998</v>
      </c>
      <c r="K285" s="362">
        <f t="shared" si="9"/>
        <v>4.0000000000000036E-2</v>
      </c>
    </row>
    <row r="286" spans="1:11" s="26" customFormat="1" ht="12.75">
      <c r="A286" s="54">
        <v>282</v>
      </c>
      <c r="B286" s="58" t="s">
        <v>99</v>
      </c>
      <c r="C286" s="58" t="s">
        <v>290</v>
      </c>
      <c r="D286" s="58" t="s">
        <v>101</v>
      </c>
      <c r="E286" s="56">
        <v>1290116</v>
      </c>
      <c r="F286" s="75" t="s">
        <v>11</v>
      </c>
      <c r="G286" s="22" t="s">
        <v>366</v>
      </c>
      <c r="H286" s="15">
        <v>332379.45</v>
      </c>
      <c r="I286" s="15">
        <v>345674.62800000003</v>
      </c>
      <c r="J286" s="15">
        <f t="shared" si="8"/>
        <v>359501.61312000005</v>
      </c>
      <c r="K286" s="362">
        <f t="shared" si="9"/>
        <v>4.0000000000000036E-2</v>
      </c>
    </row>
    <row r="287" spans="1:11" s="26" customFormat="1" ht="12.75">
      <c r="A287" s="54">
        <v>283</v>
      </c>
      <c r="B287" s="58" t="s">
        <v>99</v>
      </c>
      <c r="C287" s="58" t="s">
        <v>290</v>
      </c>
      <c r="D287" s="58" t="s">
        <v>101</v>
      </c>
      <c r="E287" s="56">
        <v>1290182</v>
      </c>
      <c r="F287" s="75" t="s">
        <v>11</v>
      </c>
      <c r="G287" s="22" t="s">
        <v>367</v>
      </c>
      <c r="H287" s="15">
        <v>179129.34</v>
      </c>
      <c r="I287" s="15">
        <v>186294.51360000001</v>
      </c>
      <c r="J287" s="15">
        <f t="shared" si="8"/>
        <v>193746.29414400001</v>
      </c>
      <c r="K287" s="362">
        <f t="shared" si="9"/>
        <v>4.0000000000000036E-2</v>
      </c>
    </row>
    <row r="288" spans="1:11" s="26" customFormat="1" ht="12.75">
      <c r="A288" s="54">
        <v>284</v>
      </c>
      <c r="B288" s="58" t="s">
        <v>99</v>
      </c>
      <c r="C288" s="58" t="s">
        <v>290</v>
      </c>
      <c r="D288" s="58" t="s">
        <v>101</v>
      </c>
      <c r="E288" s="56">
        <v>1290183</v>
      </c>
      <c r="F288" s="75" t="s">
        <v>11</v>
      </c>
      <c r="G288" s="22" t="s">
        <v>368</v>
      </c>
      <c r="H288" s="15">
        <v>241323.84</v>
      </c>
      <c r="I288" s="15">
        <v>250976.7936</v>
      </c>
      <c r="J288" s="15">
        <f t="shared" si="8"/>
        <v>261015.86534400002</v>
      </c>
      <c r="K288" s="362">
        <f t="shared" si="9"/>
        <v>4.0000000000000036E-2</v>
      </c>
    </row>
    <row r="289" spans="1:11" s="26" customFormat="1" ht="12.75">
      <c r="A289" s="54">
        <v>285</v>
      </c>
      <c r="B289" s="58" t="s">
        <v>99</v>
      </c>
      <c r="C289" s="58" t="s">
        <v>290</v>
      </c>
      <c r="D289" s="58" t="s">
        <v>101</v>
      </c>
      <c r="E289" s="56">
        <v>1290184</v>
      </c>
      <c r="F289" s="75" t="s">
        <v>11</v>
      </c>
      <c r="G289" s="22" t="s">
        <v>369</v>
      </c>
      <c r="H289" s="15">
        <v>288509.03999999998</v>
      </c>
      <c r="I289" s="15">
        <v>300049.40159999998</v>
      </c>
      <c r="J289" s="15">
        <f t="shared" si="8"/>
        <v>312051.37766399997</v>
      </c>
      <c r="K289" s="362">
        <f t="shared" si="9"/>
        <v>4.0000000000000036E-2</v>
      </c>
    </row>
    <row r="290" spans="1:11" s="26" customFormat="1" ht="12.75">
      <c r="A290" s="54">
        <v>286</v>
      </c>
      <c r="B290" s="58" t="s">
        <v>99</v>
      </c>
      <c r="C290" s="58" t="s">
        <v>290</v>
      </c>
      <c r="D290" s="58" t="s">
        <v>101</v>
      </c>
      <c r="E290" s="56">
        <v>1290185</v>
      </c>
      <c r="F290" s="75" t="s">
        <v>11</v>
      </c>
      <c r="G290" s="22" t="s">
        <v>370</v>
      </c>
      <c r="H290" s="15">
        <v>409859.46</v>
      </c>
      <c r="I290" s="15">
        <v>426253.83840000001</v>
      </c>
      <c r="J290" s="15">
        <f t="shared" si="8"/>
        <v>443303.99193600001</v>
      </c>
      <c r="K290" s="362">
        <f t="shared" si="9"/>
        <v>4.0000000000000036E-2</v>
      </c>
    </row>
    <row r="291" spans="1:11" s="26" customFormat="1" ht="12.75">
      <c r="A291" s="54">
        <v>287</v>
      </c>
      <c r="B291" s="58" t="s">
        <v>99</v>
      </c>
      <c r="C291" s="58" t="s">
        <v>290</v>
      </c>
      <c r="D291" s="58" t="s">
        <v>101</v>
      </c>
      <c r="E291" s="56">
        <v>1290186</v>
      </c>
      <c r="F291" s="75" t="s">
        <v>11</v>
      </c>
      <c r="G291" s="22" t="s">
        <v>371</v>
      </c>
      <c r="H291" s="15">
        <v>183994.74000000002</v>
      </c>
      <c r="I291" s="15">
        <v>191354.52960000004</v>
      </c>
      <c r="J291" s="15">
        <f t="shared" si="8"/>
        <v>199008.71078400005</v>
      </c>
      <c r="K291" s="362">
        <f t="shared" si="9"/>
        <v>4.0000000000000036E-2</v>
      </c>
    </row>
    <row r="292" spans="1:11" s="26" customFormat="1" ht="12.75">
      <c r="A292" s="54">
        <v>288</v>
      </c>
      <c r="B292" s="58" t="s">
        <v>99</v>
      </c>
      <c r="C292" s="58" t="s">
        <v>290</v>
      </c>
      <c r="D292" s="58" t="s">
        <v>101</v>
      </c>
      <c r="E292" s="61">
        <v>1290111</v>
      </c>
      <c r="F292" s="75" t="s">
        <v>11</v>
      </c>
      <c r="G292" s="22" t="s">
        <v>372</v>
      </c>
      <c r="H292" s="15">
        <v>244316.52</v>
      </c>
      <c r="I292" s="15">
        <v>254089.1808</v>
      </c>
      <c r="J292" s="15">
        <f t="shared" si="8"/>
        <v>264252.74803200003</v>
      </c>
      <c r="K292" s="362">
        <f t="shared" si="9"/>
        <v>4.0000000000000036E-2</v>
      </c>
    </row>
    <row r="293" spans="1:11" s="26" customFormat="1" ht="12.75">
      <c r="A293" s="54">
        <v>289</v>
      </c>
      <c r="B293" s="58" t="s">
        <v>99</v>
      </c>
      <c r="C293" s="58" t="s">
        <v>290</v>
      </c>
      <c r="D293" s="58" t="s">
        <v>101</v>
      </c>
      <c r="E293" s="56">
        <v>1290187</v>
      </c>
      <c r="F293" s="75" t="s">
        <v>11</v>
      </c>
      <c r="G293" s="22" t="s">
        <v>373</v>
      </c>
      <c r="H293" s="15">
        <v>289803.42</v>
      </c>
      <c r="I293" s="15">
        <v>301395.55680000002</v>
      </c>
      <c r="J293" s="15">
        <f t="shared" si="8"/>
        <v>313451.37907200004</v>
      </c>
      <c r="K293" s="362">
        <f t="shared" si="9"/>
        <v>4.0000000000000036E-2</v>
      </c>
    </row>
    <row r="294" spans="1:11" s="26" customFormat="1" ht="12.75">
      <c r="A294" s="54">
        <v>290</v>
      </c>
      <c r="B294" s="58" t="s">
        <v>99</v>
      </c>
      <c r="C294" s="58" t="s">
        <v>290</v>
      </c>
      <c r="D294" s="58" t="s">
        <v>101</v>
      </c>
      <c r="E294" s="56">
        <v>1290188</v>
      </c>
      <c r="F294" s="75" t="s">
        <v>11</v>
      </c>
      <c r="G294" s="22" t="s">
        <v>374</v>
      </c>
      <c r="H294" s="15">
        <v>415082.88</v>
      </c>
      <c r="I294" s="15">
        <v>431686.19520000002</v>
      </c>
      <c r="J294" s="15">
        <f t="shared" si="8"/>
        <v>448953.64300800004</v>
      </c>
      <c r="K294" s="362">
        <f t="shared" si="9"/>
        <v>4.0000000000000036E-2</v>
      </c>
    </row>
    <row r="295" spans="1:11" s="26" customFormat="1" ht="12.75">
      <c r="A295" s="54">
        <v>291</v>
      </c>
      <c r="B295" s="58" t="s">
        <v>99</v>
      </c>
      <c r="C295" s="58" t="s">
        <v>290</v>
      </c>
      <c r="D295" s="58" t="s">
        <v>101</v>
      </c>
      <c r="E295" s="56">
        <v>1290189</v>
      </c>
      <c r="F295" s="75" t="s">
        <v>11</v>
      </c>
      <c r="G295" s="22" t="s">
        <v>375</v>
      </c>
      <c r="H295" s="15">
        <v>179129.34</v>
      </c>
      <c r="I295" s="15">
        <v>186294.51360000001</v>
      </c>
      <c r="J295" s="15">
        <f t="shared" si="8"/>
        <v>193746.29414400001</v>
      </c>
      <c r="K295" s="362">
        <f t="shared" si="9"/>
        <v>4.0000000000000036E-2</v>
      </c>
    </row>
    <row r="296" spans="1:11" s="26" customFormat="1" ht="12.75">
      <c r="A296" s="54">
        <v>292</v>
      </c>
      <c r="B296" s="58" t="s">
        <v>99</v>
      </c>
      <c r="C296" s="58" t="s">
        <v>290</v>
      </c>
      <c r="D296" s="58" t="s">
        <v>101</v>
      </c>
      <c r="E296" s="56">
        <v>1290190</v>
      </c>
      <c r="F296" s="75" t="s">
        <v>11</v>
      </c>
      <c r="G296" s="22" t="s">
        <v>376</v>
      </c>
      <c r="H296" s="15">
        <v>241323.84</v>
      </c>
      <c r="I296" s="15">
        <v>250976.7936</v>
      </c>
      <c r="J296" s="15">
        <f t="shared" si="8"/>
        <v>261015.86534400002</v>
      </c>
      <c r="K296" s="362">
        <f t="shared" si="9"/>
        <v>4.0000000000000036E-2</v>
      </c>
    </row>
    <row r="297" spans="1:11" s="26" customFormat="1" ht="12.75">
      <c r="A297" s="54">
        <v>293</v>
      </c>
      <c r="B297" s="58" t="s">
        <v>99</v>
      </c>
      <c r="C297" s="58" t="s">
        <v>290</v>
      </c>
      <c r="D297" s="58" t="s">
        <v>101</v>
      </c>
      <c r="E297" s="56">
        <v>1290191</v>
      </c>
      <c r="F297" s="75" t="s">
        <v>11</v>
      </c>
      <c r="G297" s="22" t="s">
        <v>377</v>
      </c>
      <c r="H297" s="15">
        <v>288509.03999999998</v>
      </c>
      <c r="I297" s="15">
        <v>300049.40159999998</v>
      </c>
      <c r="J297" s="15">
        <f t="shared" si="8"/>
        <v>312051.37766399997</v>
      </c>
      <c r="K297" s="362">
        <f t="shared" si="9"/>
        <v>4.0000000000000036E-2</v>
      </c>
    </row>
    <row r="298" spans="1:11" s="26" customFormat="1" ht="12.75">
      <c r="A298" s="54">
        <v>294</v>
      </c>
      <c r="B298" s="58" t="s">
        <v>99</v>
      </c>
      <c r="C298" s="58" t="s">
        <v>290</v>
      </c>
      <c r="D298" s="58" t="s">
        <v>101</v>
      </c>
      <c r="E298" s="56">
        <v>1290192</v>
      </c>
      <c r="F298" s="75" t="s">
        <v>11</v>
      </c>
      <c r="G298" s="22" t="s">
        <v>378</v>
      </c>
      <c r="H298" s="15">
        <v>409859.46</v>
      </c>
      <c r="I298" s="15">
        <v>426253.83840000001</v>
      </c>
      <c r="J298" s="15">
        <f t="shared" si="8"/>
        <v>443303.99193600001</v>
      </c>
      <c r="K298" s="362">
        <f t="shared" si="9"/>
        <v>4.0000000000000036E-2</v>
      </c>
    </row>
    <row r="299" spans="1:11" s="26" customFormat="1" ht="12.75">
      <c r="A299" s="54">
        <v>295</v>
      </c>
      <c r="B299" s="58" t="s">
        <v>99</v>
      </c>
      <c r="C299" s="58" t="s">
        <v>290</v>
      </c>
      <c r="D299" s="58" t="s">
        <v>101</v>
      </c>
      <c r="E299" s="56">
        <v>1290193</v>
      </c>
      <c r="F299" s="75" t="s">
        <v>11</v>
      </c>
      <c r="G299" s="22" t="s">
        <v>379</v>
      </c>
      <c r="H299" s="15">
        <v>183994.74000000002</v>
      </c>
      <c r="I299" s="15">
        <v>191354.52960000004</v>
      </c>
      <c r="J299" s="15">
        <f t="shared" si="8"/>
        <v>199008.71078400005</v>
      </c>
      <c r="K299" s="362">
        <f t="shared" si="9"/>
        <v>4.0000000000000036E-2</v>
      </c>
    </row>
    <row r="300" spans="1:11" s="26" customFormat="1" ht="12.75">
      <c r="A300" s="54">
        <v>296</v>
      </c>
      <c r="B300" s="58" t="s">
        <v>99</v>
      </c>
      <c r="C300" s="58" t="s">
        <v>290</v>
      </c>
      <c r="D300" s="58" t="s">
        <v>101</v>
      </c>
      <c r="E300" s="56">
        <v>1290194</v>
      </c>
      <c r="F300" s="75" t="s">
        <v>11</v>
      </c>
      <c r="G300" s="22" t="s">
        <v>380</v>
      </c>
      <c r="H300" s="15">
        <v>244316.52</v>
      </c>
      <c r="I300" s="15">
        <v>254089.1808</v>
      </c>
      <c r="J300" s="15">
        <f t="shared" si="8"/>
        <v>264252.74803200003</v>
      </c>
      <c r="K300" s="362">
        <f t="shared" si="9"/>
        <v>4.0000000000000036E-2</v>
      </c>
    </row>
    <row r="301" spans="1:11" s="26" customFormat="1" ht="12.75">
      <c r="A301" s="54">
        <v>297</v>
      </c>
      <c r="B301" s="58" t="s">
        <v>99</v>
      </c>
      <c r="C301" s="58" t="s">
        <v>290</v>
      </c>
      <c r="D301" s="58" t="s">
        <v>101</v>
      </c>
      <c r="E301" s="56">
        <v>1290195</v>
      </c>
      <c r="F301" s="75" t="s">
        <v>11</v>
      </c>
      <c r="G301" s="22" t="s">
        <v>381</v>
      </c>
      <c r="H301" s="15">
        <v>289803.42</v>
      </c>
      <c r="I301" s="15">
        <v>301395.55680000002</v>
      </c>
      <c r="J301" s="15">
        <f t="shared" si="8"/>
        <v>313451.37907200004</v>
      </c>
      <c r="K301" s="362">
        <f t="shared" si="9"/>
        <v>4.0000000000000036E-2</v>
      </c>
    </row>
    <row r="302" spans="1:11" s="26" customFormat="1" ht="12.75">
      <c r="A302" s="54">
        <v>298</v>
      </c>
      <c r="B302" s="58" t="s">
        <v>99</v>
      </c>
      <c r="C302" s="58" t="s">
        <v>290</v>
      </c>
      <c r="D302" s="58" t="s">
        <v>101</v>
      </c>
      <c r="E302" s="56">
        <v>1290196</v>
      </c>
      <c r="F302" s="75" t="s">
        <v>11</v>
      </c>
      <c r="G302" s="22" t="s">
        <v>382</v>
      </c>
      <c r="H302" s="15">
        <v>415082.88</v>
      </c>
      <c r="I302" s="15">
        <v>431686.19520000002</v>
      </c>
      <c r="J302" s="15">
        <f t="shared" si="8"/>
        <v>448953.64300800004</v>
      </c>
      <c r="K302" s="362">
        <f t="shared" si="9"/>
        <v>4.0000000000000036E-2</v>
      </c>
    </row>
    <row r="303" spans="1:11" s="26" customFormat="1" ht="12.75">
      <c r="A303" s="54">
        <v>299</v>
      </c>
      <c r="B303" s="56" t="s">
        <v>99</v>
      </c>
      <c r="C303" s="56" t="s">
        <v>290</v>
      </c>
      <c r="D303" s="56" t="s">
        <v>101</v>
      </c>
      <c r="E303" s="61">
        <v>2290078</v>
      </c>
      <c r="F303" s="13" t="s">
        <v>6</v>
      </c>
      <c r="G303" s="22" t="s">
        <v>383</v>
      </c>
      <c r="H303" s="117">
        <v>23044.5</v>
      </c>
      <c r="I303" s="117">
        <v>23966.280000000002</v>
      </c>
      <c r="J303" s="117"/>
      <c r="K303" s="362">
        <f t="shared" si="9"/>
        <v>-1</v>
      </c>
    </row>
    <row r="304" spans="1:11" s="26" customFormat="1" ht="12.75">
      <c r="A304" s="54">
        <v>300</v>
      </c>
      <c r="B304" s="56" t="s">
        <v>99</v>
      </c>
      <c r="C304" s="56" t="s">
        <v>290</v>
      </c>
      <c r="D304" s="56" t="s">
        <v>101</v>
      </c>
      <c r="E304" s="61">
        <v>2290079</v>
      </c>
      <c r="F304" s="13" t="s">
        <v>6</v>
      </c>
      <c r="G304" s="22" t="s">
        <v>384</v>
      </c>
      <c r="H304" s="117">
        <v>23044.5</v>
      </c>
      <c r="I304" s="117">
        <v>23966.280000000002</v>
      </c>
      <c r="J304" s="117"/>
      <c r="K304" s="362">
        <f t="shared" si="9"/>
        <v>-1</v>
      </c>
    </row>
    <row r="305" spans="1:11" s="26" customFormat="1" ht="12.75">
      <c r="A305" s="54">
        <v>301</v>
      </c>
      <c r="B305" s="56" t="s">
        <v>99</v>
      </c>
      <c r="C305" s="56" t="s">
        <v>290</v>
      </c>
      <c r="D305" s="56" t="s">
        <v>101</v>
      </c>
      <c r="E305" s="61">
        <v>2290100</v>
      </c>
      <c r="F305" s="13" t="s">
        <v>6</v>
      </c>
      <c r="G305" s="22" t="s">
        <v>385</v>
      </c>
      <c r="H305" s="117">
        <v>22842</v>
      </c>
      <c r="I305" s="117">
        <v>23755.68</v>
      </c>
      <c r="J305" s="117"/>
      <c r="K305" s="362">
        <f t="shared" si="9"/>
        <v>-1</v>
      </c>
    </row>
    <row r="306" spans="1:11" s="26" customFormat="1" ht="12.75">
      <c r="A306" s="54">
        <v>302</v>
      </c>
      <c r="B306" s="56" t="s">
        <v>99</v>
      </c>
      <c r="C306" s="56" t="s">
        <v>290</v>
      </c>
      <c r="D306" s="56" t="s">
        <v>101</v>
      </c>
      <c r="E306" s="61">
        <v>2290104</v>
      </c>
      <c r="F306" s="13" t="s">
        <v>6</v>
      </c>
      <c r="G306" s="22" t="s">
        <v>386</v>
      </c>
      <c r="H306" s="117">
        <v>22842</v>
      </c>
      <c r="I306" s="117">
        <v>23755.68</v>
      </c>
      <c r="J306" s="117"/>
      <c r="K306" s="362">
        <f t="shared" si="9"/>
        <v>-1</v>
      </c>
    </row>
    <row r="307" spans="1:11" s="26" customFormat="1" ht="12.75">
      <c r="A307" s="54">
        <v>303</v>
      </c>
      <c r="B307" s="56" t="s">
        <v>99</v>
      </c>
      <c r="C307" s="56" t="s">
        <v>290</v>
      </c>
      <c r="D307" s="56" t="s">
        <v>101</v>
      </c>
      <c r="E307" s="61">
        <v>2230435</v>
      </c>
      <c r="F307" s="13" t="s">
        <v>6</v>
      </c>
      <c r="G307" s="22" t="s">
        <v>387</v>
      </c>
      <c r="H307" s="117">
        <v>22113</v>
      </c>
      <c r="I307" s="117">
        <v>22997.52</v>
      </c>
      <c r="J307" s="117"/>
      <c r="K307" s="362">
        <f t="shared" si="9"/>
        <v>-1</v>
      </c>
    </row>
    <row r="308" spans="1:11" s="26" customFormat="1" ht="12.75">
      <c r="A308" s="54">
        <v>304</v>
      </c>
      <c r="B308" s="56" t="s">
        <v>99</v>
      </c>
      <c r="C308" s="56" t="s">
        <v>290</v>
      </c>
      <c r="D308" s="56" t="s">
        <v>101</v>
      </c>
      <c r="E308" s="61">
        <v>2230578</v>
      </c>
      <c r="F308" s="13" t="s">
        <v>6</v>
      </c>
      <c r="G308" s="22" t="s">
        <v>388</v>
      </c>
      <c r="H308" s="117">
        <v>21856.5</v>
      </c>
      <c r="I308" s="117">
        <v>22730.760000000002</v>
      </c>
      <c r="J308" s="117"/>
      <c r="K308" s="362">
        <f t="shared" si="9"/>
        <v>-1</v>
      </c>
    </row>
    <row r="309" spans="1:11" s="26" customFormat="1" ht="12.75">
      <c r="A309" s="54">
        <v>305</v>
      </c>
      <c r="B309" s="56" t="s">
        <v>99</v>
      </c>
      <c r="C309" s="56" t="s">
        <v>290</v>
      </c>
      <c r="D309" s="56" t="s">
        <v>101</v>
      </c>
      <c r="E309" s="56" t="s">
        <v>389</v>
      </c>
      <c r="F309" s="13" t="s">
        <v>6</v>
      </c>
      <c r="G309" s="22" t="s">
        <v>390</v>
      </c>
      <c r="H309" s="117">
        <v>24772.5</v>
      </c>
      <c r="I309" s="117">
        <v>25763.4</v>
      </c>
      <c r="J309" s="117"/>
      <c r="K309" s="362">
        <f t="shared" si="9"/>
        <v>-1</v>
      </c>
    </row>
    <row r="310" spans="1:11" s="26" customFormat="1" ht="12.75">
      <c r="A310" s="54">
        <v>306</v>
      </c>
      <c r="B310" s="56" t="s">
        <v>99</v>
      </c>
      <c r="C310" s="56" t="s">
        <v>290</v>
      </c>
      <c r="D310" s="56" t="s">
        <v>101</v>
      </c>
      <c r="E310" s="56" t="s">
        <v>391</v>
      </c>
      <c r="F310" s="13" t="s">
        <v>6</v>
      </c>
      <c r="G310" s="22" t="s">
        <v>392</v>
      </c>
      <c r="H310" s="117">
        <v>24772.5</v>
      </c>
      <c r="I310" s="117">
        <v>25763.4</v>
      </c>
      <c r="J310" s="117"/>
      <c r="K310" s="362">
        <f t="shared" si="9"/>
        <v>-1</v>
      </c>
    </row>
    <row r="311" spans="1:11" s="26" customFormat="1" ht="12.75">
      <c r="A311" s="54">
        <v>307</v>
      </c>
      <c r="B311" s="56" t="s">
        <v>99</v>
      </c>
      <c r="C311" s="56" t="s">
        <v>290</v>
      </c>
      <c r="D311" s="56" t="s">
        <v>101</v>
      </c>
      <c r="E311" s="56" t="s">
        <v>393</v>
      </c>
      <c r="F311" s="13" t="s">
        <v>6</v>
      </c>
      <c r="G311" s="22" t="s">
        <v>394</v>
      </c>
      <c r="H311" s="117">
        <v>24516</v>
      </c>
      <c r="I311" s="117">
        <v>25496.639999999999</v>
      </c>
      <c r="J311" s="117"/>
      <c r="K311" s="362">
        <f t="shared" si="9"/>
        <v>-1</v>
      </c>
    </row>
    <row r="312" spans="1:11" s="26" customFormat="1" ht="12.75">
      <c r="A312" s="54">
        <v>308</v>
      </c>
      <c r="B312" s="56" t="s">
        <v>99</v>
      </c>
      <c r="C312" s="56" t="s">
        <v>290</v>
      </c>
      <c r="D312" s="56" t="s">
        <v>101</v>
      </c>
      <c r="E312" s="56" t="s">
        <v>395</v>
      </c>
      <c r="F312" s="13" t="s">
        <v>6</v>
      </c>
      <c r="G312" s="22" t="s">
        <v>396</v>
      </c>
      <c r="H312" s="117">
        <v>24516</v>
      </c>
      <c r="I312" s="117">
        <v>25496.639999999999</v>
      </c>
      <c r="J312" s="117"/>
      <c r="K312" s="362">
        <f t="shared" si="9"/>
        <v>-1</v>
      </c>
    </row>
    <row r="313" spans="1:11" s="26" customFormat="1" ht="12.75">
      <c r="A313" s="54">
        <v>309</v>
      </c>
      <c r="B313" s="56" t="s">
        <v>99</v>
      </c>
      <c r="C313" s="56" t="s">
        <v>290</v>
      </c>
      <c r="D313" s="56" t="s">
        <v>101</v>
      </c>
      <c r="E313" s="56" t="s">
        <v>397</v>
      </c>
      <c r="F313" s="13" t="s">
        <v>6</v>
      </c>
      <c r="G313" s="22" t="s">
        <v>398</v>
      </c>
      <c r="H313" s="117">
        <v>26703</v>
      </c>
      <c r="I313" s="117">
        <v>27771.120000000003</v>
      </c>
      <c r="J313" s="117"/>
      <c r="K313" s="362">
        <f t="shared" si="9"/>
        <v>-1</v>
      </c>
    </row>
    <row r="314" spans="1:11" s="26" customFormat="1" ht="12.75">
      <c r="A314" s="54">
        <v>310</v>
      </c>
      <c r="B314" s="56" t="s">
        <v>99</v>
      </c>
      <c r="C314" s="56" t="s">
        <v>290</v>
      </c>
      <c r="D314" s="56" t="s">
        <v>101</v>
      </c>
      <c r="E314" s="56" t="s">
        <v>399</v>
      </c>
      <c r="F314" s="13" t="s">
        <v>6</v>
      </c>
      <c r="G314" s="22" t="s">
        <v>400</v>
      </c>
      <c r="H314" s="117">
        <v>26446.5</v>
      </c>
      <c r="I314" s="117">
        <v>27504.36</v>
      </c>
      <c r="J314" s="117"/>
      <c r="K314" s="362">
        <f t="shared" si="9"/>
        <v>-1</v>
      </c>
    </row>
    <row r="315" spans="1:11" s="26" customFormat="1" ht="12.75">
      <c r="A315" s="54">
        <v>311</v>
      </c>
      <c r="B315" s="56" t="s">
        <v>99</v>
      </c>
      <c r="C315" s="56" t="s">
        <v>290</v>
      </c>
      <c r="D315" s="56" t="s">
        <v>101</v>
      </c>
      <c r="E315" s="61">
        <v>2290125</v>
      </c>
      <c r="F315" s="13" t="s">
        <v>6</v>
      </c>
      <c r="G315" s="22" t="s">
        <v>401</v>
      </c>
      <c r="H315" s="117">
        <v>31063.500000000004</v>
      </c>
      <c r="I315" s="117">
        <v>32306.040000000005</v>
      </c>
      <c r="J315" s="117"/>
      <c r="K315" s="362">
        <f t="shared" si="9"/>
        <v>-1</v>
      </c>
    </row>
    <row r="316" spans="1:11" s="26" customFormat="1" ht="12.75">
      <c r="A316" s="54">
        <v>312</v>
      </c>
      <c r="B316" s="56" t="s">
        <v>99</v>
      </c>
      <c r="C316" s="56" t="s">
        <v>290</v>
      </c>
      <c r="D316" s="56" t="s">
        <v>101</v>
      </c>
      <c r="E316" s="61">
        <v>2290196</v>
      </c>
      <c r="F316" s="13" t="s">
        <v>6</v>
      </c>
      <c r="G316" s="22" t="s">
        <v>402</v>
      </c>
      <c r="H316" s="117">
        <v>30321.000000000004</v>
      </c>
      <c r="I316" s="117">
        <v>31533.840000000004</v>
      </c>
      <c r="J316" s="117"/>
      <c r="K316" s="362">
        <f t="shared" si="9"/>
        <v>-1</v>
      </c>
    </row>
    <row r="317" spans="1:11" s="26" customFormat="1" ht="12.75">
      <c r="A317" s="54">
        <v>313</v>
      </c>
      <c r="B317" s="56" t="s">
        <v>99</v>
      </c>
      <c r="C317" s="56" t="s">
        <v>290</v>
      </c>
      <c r="D317" s="56" t="s">
        <v>101</v>
      </c>
      <c r="E317" s="61">
        <v>2290077</v>
      </c>
      <c r="F317" s="13" t="s">
        <v>6</v>
      </c>
      <c r="G317" s="22" t="s">
        <v>403</v>
      </c>
      <c r="H317" s="117">
        <v>23301</v>
      </c>
      <c r="I317" s="117">
        <v>24233.040000000001</v>
      </c>
      <c r="J317" s="117"/>
      <c r="K317" s="362">
        <f t="shared" si="9"/>
        <v>-1</v>
      </c>
    </row>
    <row r="318" spans="1:11" s="26" customFormat="1" ht="12.75">
      <c r="A318" s="54">
        <v>314</v>
      </c>
      <c r="B318" s="56" t="s">
        <v>99</v>
      </c>
      <c r="C318" s="56" t="s">
        <v>290</v>
      </c>
      <c r="D318" s="56" t="s">
        <v>101</v>
      </c>
      <c r="E318" s="61">
        <v>2290082</v>
      </c>
      <c r="F318" s="13" t="s">
        <v>6</v>
      </c>
      <c r="G318" s="22" t="s">
        <v>404</v>
      </c>
      <c r="H318" s="117">
        <v>23301</v>
      </c>
      <c r="I318" s="117">
        <v>24233.040000000001</v>
      </c>
      <c r="J318" s="117"/>
      <c r="K318" s="362">
        <f t="shared" si="9"/>
        <v>-1</v>
      </c>
    </row>
    <row r="319" spans="1:11" s="26" customFormat="1" ht="12.75">
      <c r="A319" s="54">
        <v>315</v>
      </c>
      <c r="B319" s="56" t="s">
        <v>99</v>
      </c>
      <c r="C319" s="56" t="s">
        <v>290</v>
      </c>
      <c r="D319" s="56" t="s">
        <v>101</v>
      </c>
      <c r="E319" s="61">
        <v>2290114</v>
      </c>
      <c r="F319" s="13" t="s">
        <v>6</v>
      </c>
      <c r="G319" s="22" t="s">
        <v>405</v>
      </c>
      <c r="H319" s="117">
        <v>23044.5</v>
      </c>
      <c r="I319" s="117">
        <v>23966.280000000002</v>
      </c>
      <c r="J319" s="117"/>
      <c r="K319" s="362">
        <f t="shared" si="9"/>
        <v>-1</v>
      </c>
    </row>
    <row r="320" spans="1:11" s="26" customFormat="1" ht="12.75">
      <c r="A320" s="54">
        <v>316</v>
      </c>
      <c r="B320" s="56" t="s">
        <v>99</v>
      </c>
      <c r="C320" s="56" t="s">
        <v>290</v>
      </c>
      <c r="D320" s="56" t="s">
        <v>101</v>
      </c>
      <c r="E320" s="61">
        <v>2290115</v>
      </c>
      <c r="F320" s="13" t="s">
        <v>6</v>
      </c>
      <c r="G320" s="22" t="s">
        <v>406</v>
      </c>
      <c r="H320" s="117">
        <v>23044.5</v>
      </c>
      <c r="I320" s="117">
        <v>23966.280000000002</v>
      </c>
      <c r="J320" s="117"/>
      <c r="K320" s="362">
        <f t="shared" si="9"/>
        <v>-1</v>
      </c>
    </row>
    <row r="321" spans="1:11" s="26" customFormat="1" ht="12.75">
      <c r="A321" s="54">
        <v>317</v>
      </c>
      <c r="B321" s="56" t="s">
        <v>99</v>
      </c>
      <c r="C321" s="56" t="s">
        <v>290</v>
      </c>
      <c r="D321" s="56" t="s">
        <v>101</v>
      </c>
      <c r="E321" s="61">
        <v>2230439</v>
      </c>
      <c r="F321" s="13" t="s">
        <v>6</v>
      </c>
      <c r="G321" s="22" t="s">
        <v>407</v>
      </c>
      <c r="H321" s="117">
        <v>22585.5</v>
      </c>
      <c r="I321" s="117">
        <v>23488.920000000002</v>
      </c>
      <c r="J321" s="117"/>
      <c r="K321" s="362">
        <f t="shared" si="9"/>
        <v>-1</v>
      </c>
    </row>
    <row r="322" spans="1:11" s="26" customFormat="1" ht="12.75">
      <c r="A322" s="54">
        <v>318</v>
      </c>
      <c r="B322" s="56" t="s">
        <v>99</v>
      </c>
      <c r="C322" s="56" t="s">
        <v>290</v>
      </c>
      <c r="D322" s="56" t="s">
        <v>101</v>
      </c>
      <c r="E322" s="61">
        <v>2230595</v>
      </c>
      <c r="F322" s="13" t="s">
        <v>6</v>
      </c>
      <c r="G322" s="22" t="s">
        <v>408</v>
      </c>
      <c r="H322" s="117">
        <v>22342.5</v>
      </c>
      <c r="I322" s="117">
        <v>23236.2</v>
      </c>
      <c r="J322" s="117"/>
      <c r="K322" s="362">
        <f t="shared" si="9"/>
        <v>-1</v>
      </c>
    </row>
    <row r="323" spans="1:11" s="26" customFormat="1" ht="12.75">
      <c r="A323" s="54">
        <v>319</v>
      </c>
      <c r="B323" s="56" t="s">
        <v>99</v>
      </c>
      <c r="C323" s="56" t="s">
        <v>290</v>
      </c>
      <c r="D323" s="56" t="s">
        <v>101</v>
      </c>
      <c r="E323" s="61">
        <v>2290083</v>
      </c>
      <c r="F323" s="13" t="s">
        <v>6</v>
      </c>
      <c r="G323" s="22" t="s">
        <v>409</v>
      </c>
      <c r="H323" s="117">
        <v>25258.5</v>
      </c>
      <c r="I323" s="117">
        <v>26268.84</v>
      </c>
      <c r="J323" s="117"/>
      <c r="K323" s="362">
        <f t="shared" si="9"/>
        <v>-1</v>
      </c>
    </row>
    <row r="324" spans="1:11" s="26" customFormat="1" ht="12.75">
      <c r="A324" s="54">
        <v>320</v>
      </c>
      <c r="B324" s="56" t="s">
        <v>99</v>
      </c>
      <c r="C324" s="56" t="s">
        <v>290</v>
      </c>
      <c r="D324" s="56" t="s">
        <v>101</v>
      </c>
      <c r="E324" s="61">
        <v>2290084</v>
      </c>
      <c r="F324" s="13" t="s">
        <v>6</v>
      </c>
      <c r="G324" s="22" t="s">
        <v>410</v>
      </c>
      <c r="H324" s="117">
        <v>25258.5</v>
      </c>
      <c r="I324" s="117">
        <v>26268.84</v>
      </c>
      <c r="J324" s="117"/>
      <c r="K324" s="362">
        <f t="shared" si="9"/>
        <v>-1</v>
      </c>
    </row>
    <row r="325" spans="1:11" s="26" customFormat="1" ht="12.75">
      <c r="A325" s="54">
        <v>321</v>
      </c>
      <c r="B325" s="56" t="s">
        <v>99</v>
      </c>
      <c r="C325" s="56" t="s">
        <v>290</v>
      </c>
      <c r="D325" s="56" t="s">
        <v>101</v>
      </c>
      <c r="E325" s="61">
        <v>2290118</v>
      </c>
      <c r="F325" s="13" t="s">
        <v>6</v>
      </c>
      <c r="G325" s="22" t="s">
        <v>411</v>
      </c>
      <c r="H325" s="117">
        <v>25015.5</v>
      </c>
      <c r="I325" s="117">
        <v>26016.120000000003</v>
      </c>
      <c r="J325" s="117"/>
      <c r="K325" s="362">
        <f t="shared" si="9"/>
        <v>-1</v>
      </c>
    </row>
    <row r="326" spans="1:11" s="26" customFormat="1" ht="12.75">
      <c r="A326" s="54">
        <v>322</v>
      </c>
      <c r="B326" s="56" t="s">
        <v>99</v>
      </c>
      <c r="C326" s="56" t="s">
        <v>290</v>
      </c>
      <c r="D326" s="56" t="s">
        <v>101</v>
      </c>
      <c r="E326" s="61">
        <v>2290116</v>
      </c>
      <c r="F326" s="13" t="s">
        <v>6</v>
      </c>
      <c r="G326" s="22" t="s">
        <v>412</v>
      </c>
      <c r="H326" s="117">
        <v>25015.5</v>
      </c>
      <c r="I326" s="117">
        <v>26016.120000000003</v>
      </c>
      <c r="J326" s="117"/>
      <c r="K326" s="362">
        <f t="shared" ref="K326:K389" si="10">J326/I326-1</f>
        <v>-1</v>
      </c>
    </row>
    <row r="327" spans="1:11" s="26" customFormat="1" ht="12.75">
      <c r="A327" s="54">
        <v>323</v>
      </c>
      <c r="B327" s="56" t="s">
        <v>99</v>
      </c>
      <c r="C327" s="56" t="s">
        <v>290</v>
      </c>
      <c r="D327" s="56" t="s">
        <v>101</v>
      </c>
      <c r="E327" s="56" t="s">
        <v>413</v>
      </c>
      <c r="F327" s="13" t="s">
        <v>6</v>
      </c>
      <c r="G327" s="22" t="s">
        <v>414</v>
      </c>
      <c r="H327" s="117">
        <v>26946</v>
      </c>
      <c r="I327" s="117">
        <v>28023.84</v>
      </c>
      <c r="J327" s="117"/>
      <c r="K327" s="362">
        <f t="shared" si="10"/>
        <v>-1</v>
      </c>
    </row>
    <row r="328" spans="1:11" s="26" customFormat="1" ht="12.75">
      <c r="A328" s="54">
        <v>324</v>
      </c>
      <c r="B328" s="56" t="s">
        <v>99</v>
      </c>
      <c r="C328" s="56" t="s">
        <v>290</v>
      </c>
      <c r="D328" s="56" t="s">
        <v>101</v>
      </c>
      <c r="E328" s="56" t="s">
        <v>415</v>
      </c>
      <c r="F328" s="13" t="s">
        <v>6</v>
      </c>
      <c r="G328" s="22" t="s">
        <v>416</v>
      </c>
      <c r="H328" s="117">
        <v>26703</v>
      </c>
      <c r="I328" s="117">
        <v>27771.120000000003</v>
      </c>
      <c r="J328" s="117"/>
      <c r="K328" s="362">
        <f t="shared" si="10"/>
        <v>-1</v>
      </c>
    </row>
    <row r="329" spans="1:11" s="26" customFormat="1" ht="12.75">
      <c r="A329" s="54">
        <v>325</v>
      </c>
      <c r="B329" s="56" t="s">
        <v>99</v>
      </c>
      <c r="C329" s="56" t="s">
        <v>290</v>
      </c>
      <c r="D329" s="56" t="s">
        <v>101</v>
      </c>
      <c r="E329" s="61">
        <v>2290123</v>
      </c>
      <c r="F329" s="13" t="s">
        <v>6</v>
      </c>
      <c r="G329" s="22" t="s">
        <v>417</v>
      </c>
      <c r="H329" s="117">
        <v>32292.000000000004</v>
      </c>
      <c r="I329" s="117">
        <v>33583.680000000008</v>
      </c>
      <c r="J329" s="117"/>
      <c r="K329" s="362">
        <f t="shared" si="10"/>
        <v>-1</v>
      </c>
    </row>
    <row r="330" spans="1:11" s="26" customFormat="1" ht="12.75">
      <c r="A330" s="54">
        <v>326</v>
      </c>
      <c r="B330" s="56" t="s">
        <v>99</v>
      </c>
      <c r="C330" s="56" t="s">
        <v>290</v>
      </c>
      <c r="D330" s="56" t="s">
        <v>101</v>
      </c>
      <c r="E330" s="61">
        <v>2290124</v>
      </c>
      <c r="F330" s="13" t="s">
        <v>6</v>
      </c>
      <c r="G330" s="22" t="s">
        <v>418</v>
      </c>
      <c r="H330" s="117">
        <v>31563.000000000004</v>
      </c>
      <c r="I330" s="117">
        <v>32825.520000000004</v>
      </c>
      <c r="J330" s="117"/>
      <c r="K330" s="362">
        <f t="shared" si="10"/>
        <v>-1</v>
      </c>
    </row>
    <row r="331" spans="1:11" s="26" customFormat="1" ht="12.75">
      <c r="A331" s="54">
        <v>327</v>
      </c>
      <c r="B331" s="56" t="s">
        <v>99</v>
      </c>
      <c r="C331" s="56" t="s">
        <v>290</v>
      </c>
      <c r="D331" s="56" t="s">
        <v>101</v>
      </c>
      <c r="E331" s="61">
        <v>2290139</v>
      </c>
      <c r="F331" s="13" t="s">
        <v>6</v>
      </c>
      <c r="G331" s="22" t="s">
        <v>419</v>
      </c>
      <c r="H331" s="117">
        <v>23544</v>
      </c>
      <c r="I331" s="117">
        <v>24485.760000000002</v>
      </c>
      <c r="J331" s="117"/>
      <c r="K331" s="362">
        <f t="shared" si="10"/>
        <v>-1</v>
      </c>
    </row>
    <row r="332" spans="1:11" s="26" customFormat="1" ht="12.75">
      <c r="A332" s="54">
        <v>328</v>
      </c>
      <c r="B332" s="56" t="s">
        <v>99</v>
      </c>
      <c r="C332" s="56" t="s">
        <v>290</v>
      </c>
      <c r="D332" s="56" t="s">
        <v>101</v>
      </c>
      <c r="E332" s="61">
        <v>2290140</v>
      </c>
      <c r="F332" s="13" t="s">
        <v>6</v>
      </c>
      <c r="G332" s="22" t="s">
        <v>420</v>
      </c>
      <c r="H332" s="117">
        <v>23544</v>
      </c>
      <c r="I332" s="117">
        <v>24485.760000000002</v>
      </c>
      <c r="J332" s="117"/>
      <c r="K332" s="362">
        <f t="shared" si="10"/>
        <v>-1</v>
      </c>
    </row>
    <row r="333" spans="1:11" s="26" customFormat="1" ht="12.75">
      <c r="A333" s="54">
        <v>329</v>
      </c>
      <c r="B333" s="56" t="s">
        <v>99</v>
      </c>
      <c r="C333" s="56" t="s">
        <v>290</v>
      </c>
      <c r="D333" s="56" t="s">
        <v>101</v>
      </c>
      <c r="E333" s="61">
        <v>2290130</v>
      </c>
      <c r="F333" s="13" t="s">
        <v>6</v>
      </c>
      <c r="G333" s="22" t="s">
        <v>421</v>
      </c>
      <c r="H333" s="117">
        <v>23301</v>
      </c>
      <c r="I333" s="117">
        <v>24233.040000000001</v>
      </c>
      <c r="J333" s="117"/>
      <c r="K333" s="362">
        <f t="shared" si="10"/>
        <v>-1</v>
      </c>
    </row>
    <row r="334" spans="1:11" s="26" customFormat="1" ht="12.75">
      <c r="A334" s="54">
        <v>330</v>
      </c>
      <c r="B334" s="56" t="s">
        <v>99</v>
      </c>
      <c r="C334" s="56" t="s">
        <v>290</v>
      </c>
      <c r="D334" s="56" t="s">
        <v>101</v>
      </c>
      <c r="E334" s="61">
        <v>2290131</v>
      </c>
      <c r="F334" s="13" t="s">
        <v>6</v>
      </c>
      <c r="G334" s="22" t="s">
        <v>422</v>
      </c>
      <c r="H334" s="117">
        <v>23301</v>
      </c>
      <c r="I334" s="117">
        <v>24233.040000000001</v>
      </c>
      <c r="J334" s="117"/>
      <c r="K334" s="362">
        <f t="shared" si="10"/>
        <v>-1</v>
      </c>
    </row>
    <row r="335" spans="1:11" s="26" customFormat="1" ht="12.75">
      <c r="A335" s="54">
        <v>331</v>
      </c>
      <c r="B335" s="58" t="s">
        <v>99</v>
      </c>
      <c r="C335" s="58" t="s">
        <v>290</v>
      </c>
      <c r="D335" s="58" t="s">
        <v>101</v>
      </c>
      <c r="E335" s="61">
        <v>2230486</v>
      </c>
      <c r="F335" s="13" t="s">
        <v>6</v>
      </c>
      <c r="G335" s="22" t="s">
        <v>423</v>
      </c>
      <c r="H335" s="117">
        <v>21735</v>
      </c>
      <c r="I335" s="117">
        <v>22604.400000000001</v>
      </c>
      <c r="J335" s="117"/>
      <c r="K335" s="362">
        <f t="shared" si="10"/>
        <v>-1</v>
      </c>
    </row>
    <row r="336" spans="1:11" s="26" customFormat="1" ht="12.75">
      <c r="A336" s="54">
        <v>332</v>
      </c>
      <c r="B336" s="58" t="s">
        <v>99</v>
      </c>
      <c r="C336" s="58" t="s">
        <v>290</v>
      </c>
      <c r="D336" s="58" t="s">
        <v>101</v>
      </c>
      <c r="E336" s="61">
        <v>2230487</v>
      </c>
      <c r="F336" s="13" t="s">
        <v>6</v>
      </c>
      <c r="G336" s="22" t="s">
        <v>424</v>
      </c>
      <c r="H336" s="117">
        <v>21519</v>
      </c>
      <c r="I336" s="117">
        <v>22379.760000000002</v>
      </c>
      <c r="J336" s="117"/>
      <c r="K336" s="362">
        <f t="shared" si="10"/>
        <v>-1</v>
      </c>
    </row>
    <row r="337" spans="1:11" s="26" customFormat="1" ht="12.75">
      <c r="A337" s="54">
        <v>333</v>
      </c>
      <c r="B337" s="56" t="s">
        <v>99</v>
      </c>
      <c r="C337" s="56" t="s">
        <v>290</v>
      </c>
      <c r="D337" s="56" t="s">
        <v>101</v>
      </c>
      <c r="E337" s="61">
        <v>2290141</v>
      </c>
      <c r="F337" s="13" t="s">
        <v>6</v>
      </c>
      <c r="G337" s="22" t="s">
        <v>425</v>
      </c>
      <c r="H337" s="117">
        <v>25758</v>
      </c>
      <c r="I337" s="117">
        <v>26788.32</v>
      </c>
      <c r="J337" s="117"/>
      <c r="K337" s="362">
        <f t="shared" si="10"/>
        <v>-1</v>
      </c>
    </row>
    <row r="338" spans="1:11" s="26" customFormat="1" ht="12.75">
      <c r="A338" s="54">
        <v>334</v>
      </c>
      <c r="B338" s="56" t="s">
        <v>99</v>
      </c>
      <c r="C338" s="56" t="s">
        <v>290</v>
      </c>
      <c r="D338" s="56" t="s">
        <v>101</v>
      </c>
      <c r="E338" s="61">
        <v>2290142</v>
      </c>
      <c r="F338" s="13" t="s">
        <v>6</v>
      </c>
      <c r="G338" s="22" t="s">
        <v>426</v>
      </c>
      <c r="H338" s="117">
        <v>25758</v>
      </c>
      <c r="I338" s="117">
        <v>26788.32</v>
      </c>
      <c r="J338" s="117"/>
      <c r="K338" s="362">
        <f t="shared" si="10"/>
        <v>-1</v>
      </c>
    </row>
    <row r="339" spans="1:11" s="26" customFormat="1" ht="12.75">
      <c r="A339" s="54">
        <v>335</v>
      </c>
      <c r="B339" s="56" t="s">
        <v>99</v>
      </c>
      <c r="C339" s="56" t="s">
        <v>290</v>
      </c>
      <c r="D339" s="56" t="s">
        <v>101</v>
      </c>
      <c r="E339" s="61">
        <v>2290133</v>
      </c>
      <c r="F339" s="13" t="s">
        <v>6</v>
      </c>
      <c r="G339" s="22" t="s">
        <v>427</v>
      </c>
      <c r="H339" s="117">
        <v>25488</v>
      </c>
      <c r="I339" s="117">
        <v>26507.52</v>
      </c>
      <c r="J339" s="117"/>
      <c r="K339" s="362">
        <f t="shared" si="10"/>
        <v>-1</v>
      </c>
    </row>
    <row r="340" spans="1:11" s="26" customFormat="1" ht="12.75">
      <c r="A340" s="54">
        <v>336</v>
      </c>
      <c r="B340" s="56" t="s">
        <v>99</v>
      </c>
      <c r="C340" s="56" t="s">
        <v>290</v>
      </c>
      <c r="D340" s="56" t="s">
        <v>101</v>
      </c>
      <c r="E340" s="61">
        <v>2290134</v>
      </c>
      <c r="F340" s="13" t="s">
        <v>6</v>
      </c>
      <c r="G340" s="22" t="s">
        <v>428</v>
      </c>
      <c r="H340" s="117">
        <v>25488</v>
      </c>
      <c r="I340" s="117">
        <v>26507.52</v>
      </c>
      <c r="J340" s="117"/>
      <c r="K340" s="362">
        <f t="shared" si="10"/>
        <v>-1</v>
      </c>
    </row>
    <row r="341" spans="1:11" s="26" customFormat="1" ht="12.75">
      <c r="A341" s="54">
        <v>337</v>
      </c>
      <c r="B341" s="56" t="s">
        <v>99</v>
      </c>
      <c r="C341" s="56" t="s">
        <v>290</v>
      </c>
      <c r="D341" s="56" t="s">
        <v>101</v>
      </c>
      <c r="E341" s="56" t="s">
        <v>429</v>
      </c>
      <c r="F341" s="13" t="s">
        <v>6</v>
      </c>
      <c r="G341" s="22" t="s">
        <v>430</v>
      </c>
      <c r="H341" s="117">
        <v>25623</v>
      </c>
      <c r="I341" s="117">
        <v>26647.920000000002</v>
      </c>
      <c r="J341" s="117"/>
      <c r="K341" s="362">
        <f t="shared" si="10"/>
        <v>-1</v>
      </c>
    </row>
    <row r="342" spans="1:11" s="26" customFormat="1" ht="12.75">
      <c r="A342" s="54">
        <v>338</v>
      </c>
      <c r="B342" s="56" t="s">
        <v>99</v>
      </c>
      <c r="C342" s="56" t="s">
        <v>290</v>
      </c>
      <c r="D342" s="56" t="s">
        <v>101</v>
      </c>
      <c r="E342" s="56" t="s">
        <v>431</v>
      </c>
      <c r="F342" s="13" t="s">
        <v>6</v>
      </c>
      <c r="G342" s="22" t="s">
        <v>432</v>
      </c>
      <c r="H342" s="117">
        <v>25407</v>
      </c>
      <c r="I342" s="117">
        <v>26423.280000000002</v>
      </c>
      <c r="J342" s="117"/>
      <c r="K342" s="362">
        <f t="shared" si="10"/>
        <v>-1</v>
      </c>
    </row>
    <row r="343" spans="1:11" s="26" customFormat="1" ht="12.75">
      <c r="A343" s="54">
        <v>339</v>
      </c>
      <c r="B343" s="56" t="s">
        <v>99</v>
      </c>
      <c r="C343" s="56" t="s">
        <v>290</v>
      </c>
      <c r="D343" s="56" t="s">
        <v>101</v>
      </c>
      <c r="E343" s="61">
        <v>2290143</v>
      </c>
      <c r="F343" s="13" t="s">
        <v>6</v>
      </c>
      <c r="G343" s="22" t="s">
        <v>433</v>
      </c>
      <c r="H343" s="117">
        <v>33493.5</v>
      </c>
      <c r="I343" s="117">
        <v>34833.24</v>
      </c>
      <c r="J343" s="117"/>
      <c r="K343" s="362">
        <f t="shared" si="10"/>
        <v>-1</v>
      </c>
    </row>
    <row r="344" spans="1:11" s="26" customFormat="1" ht="12.75">
      <c r="A344" s="54">
        <v>340</v>
      </c>
      <c r="B344" s="56" t="s">
        <v>99</v>
      </c>
      <c r="C344" s="56" t="s">
        <v>290</v>
      </c>
      <c r="D344" s="56" t="s">
        <v>101</v>
      </c>
      <c r="E344" s="56" t="s">
        <v>434</v>
      </c>
      <c r="F344" s="13" t="s">
        <v>6</v>
      </c>
      <c r="G344" s="22" t="s">
        <v>435</v>
      </c>
      <c r="H344" s="117">
        <v>32751.000000000004</v>
      </c>
      <c r="I344" s="117">
        <v>34061.040000000008</v>
      </c>
      <c r="J344" s="117"/>
      <c r="K344" s="362">
        <f t="shared" si="10"/>
        <v>-1</v>
      </c>
    </row>
    <row r="345" spans="1:11" s="26" customFormat="1" ht="12.75">
      <c r="A345" s="54">
        <v>341</v>
      </c>
      <c r="B345" s="56" t="s">
        <v>99</v>
      </c>
      <c r="C345" s="56" t="s">
        <v>290</v>
      </c>
      <c r="D345" s="56" t="s">
        <v>101</v>
      </c>
      <c r="E345" s="61">
        <v>2141987</v>
      </c>
      <c r="F345" s="13" t="s">
        <v>122</v>
      </c>
      <c r="G345" s="22" t="s">
        <v>436</v>
      </c>
      <c r="H345" s="117">
        <v>6899.31</v>
      </c>
      <c r="I345" s="117">
        <v>7175.282400000001</v>
      </c>
      <c r="J345" s="117"/>
      <c r="K345" s="362">
        <f t="shared" si="10"/>
        <v>-1</v>
      </c>
    </row>
    <row r="346" spans="1:11" s="26" customFormat="1" ht="12.75">
      <c r="A346" s="54">
        <v>342</v>
      </c>
      <c r="B346" s="56" t="s">
        <v>99</v>
      </c>
      <c r="C346" s="56" t="s">
        <v>290</v>
      </c>
      <c r="D346" s="56" t="s">
        <v>101</v>
      </c>
      <c r="E346" s="61">
        <v>2311141</v>
      </c>
      <c r="F346" s="13" t="s">
        <v>122</v>
      </c>
      <c r="G346" s="22" t="s">
        <v>437</v>
      </c>
      <c r="H346" s="117">
        <v>4819.5</v>
      </c>
      <c r="I346" s="117">
        <v>5012.28</v>
      </c>
      <c r="J346" s="117"/>
      <c r="K346" s="362">
        <f t="shared" si="10"/>
        <v>-1</v>
      </c>
    </row>
    <row r="347" spans="1:11" s="26" customFormat="1" ht="12.75">
      <c r="A347" s="54">
        <v>343</v>
      </c>
      <c r="B347" s="56" t="s">
        <v>99</v>
      </c>
      <c r="C347" s="56" t="s">
        <v>290</v>
      </c>
      <c r="D347" s="56" t="s">
        <v>101</v>
      </c>
      <c r="E347" s="61">
        <v>2311140</v>
      </c>
      <c r="F347" s="13" t="s">
        <v>122</v>
      </c>
      <c r="G347" s="22" t="s">
        <v>438</v>
      </c>
      <c r="H347" s="117">
        <v>4306.5</v>
      </c>
      <c r="I347" s="117">
        <v>4478.76</v>
      </c>
      <c r="J347" s="117"/>
      <c r="K347" s="362">
        <f t="shared" si="10"/>
        <v>-1</v>
      </c>
    </row>
    <row r="348" spans="1:11" s="26" customFormat="1" ht="25.5">
      <c r="A348" s="54">
        <v>344</v>
      </c>
      <c r="B348" s="56" t="s">
        <v>99</v>
      </c>
      <c r="C348" s="56" t="s">
        <v>290</v>
      </c>
      <c r="D348" s="56" t="s">
        <v>101</v>
      </c>
      <c r="E348" s="61">
        <v>2341102</v>
      </c>
      <c r="F348" s="13" t="s">
        <v>122</v>
      </c>
      <c r="G348" s="22" t="s">
        <v>439</v>
      </c>
      <c r="H348" s="117">
        <v>9477</v>
      </c>
      <c r="I348" s="117">
        <v>9856.08</v>
      </c>
      <c r="J348" s="117"/>
      <c r="K348" s="362">
        <f t="shared" si="10"/>
        <v>-1</v>
      </c>
    </row>
    <row r="349" spans="1:11" s="26" customFormat="1" ht="25.5">
      <c r="A349" s="54">
        <v>345</v>
      </c>
      <c r="B349" s="56" t="s">
        <v>99</v>
      </c>
      <c r="C349" s="56" t="s">
        <v>290</v>
      </c>
      <c r="D349" s="56" t="s">
        <v>101</v>
      </c>
      <c r="E349" s="61">
        <v>2341023</v>
      </c>
      <c r="F349" s="13" t="s">
        <v>122</v>
      </c>
      <c r="G349" s="22" t="s">
        <v>440</v>
      </c>
      <c r="H349" s="117">
        <v>10354.5</v>
      </c>
      <c r="I349" s="117">
        <v>10768.68</v>
      </c>
      <c r="J349" s="117"/>
      <c r="K349" s="362">
        <f t="shared" si="10"/>
        <v>-1</v>
      </c>
    </row>
    <row r="350" spans="1:11" s="26" customFormat="1" ht="25.5">
      <c r="A350" s="54">
        <v>346</v>
      </c>
      <c r="B350" s="56" t="s">
        <v>99</v>
      </c>
      <c r="C350" s="56" t="s">
        <v>290</v>
      </c>
      <c r="D350" s="56" t="s">
        <v>101</v>
      </c>
      <c r="E350" s="61">
        <v>2341501</v>
      </c>
      <c r="F350" s="13" t="s">
        <v>122</v>
      </c>
      <c r="G350" s="22" t="s">
        <v>441</v>
      </c>
      <c r="H350" s="117">
        <v>10611</v>
      </c>
      <c r="I350" s="117">
        <v>11035.44</v>
      </c>
      <c r="J350" s="117"/>
      <c r="K350" s="362">
        <f t="shared" si="10"/>
        <v>-1</v>
      </c>
    </row>
    <row r="351" spans="1:11" s="26" customFormat="1" ht="25.5">
      <c r="A351" s="54">
        <v>347</v>
      </c>
      <c r="B351" s="56" t="s">
        <v>99</v>
      </c>
      <c r="C351" s="56" t="s">
        <v>290</v>
      </c>
      <c r="D351" s="56" t="s">
        <v>101</v>
      </c>
      <c r="E351" s="56" t="s">
        <v>442</v>
      </c>
      <c r="F351" s="13" t="s">
        <v>122</v>
      </c>
      <c r="G351" s="22" t="s">
        <v>443</v>
      </c>
      <c r="H351" s="117">
        <v>10867.5</v>
      </c>
      <c r="I351" s="117">
        <v>11302.2</v>
      </c>
      <c r="J351" s="117"/>
      <c r="K351" s="362">
        <f t="shared" si="10"/>
        <v>-1</v>
      </c>
    </row>
    <row r="352" spans="1:11" s="26" customFormat="1" ht="25.5">
      <c r="A352" s="54">
        <v>348</v>
      </c>
      <c r="B352" s="56" t="s">
        <v>99</v>
      </c>
      <c r="C352" s="56" t="s">
        <v>290</v>
      </c>
      <c r="D352" s="56" t="s">
        <v>101</v>
      </c>
      <c r="E352" s="61">
        <v>2341024</v>
      </c>
      <c r="F352" s="13" t="s">
        <v>122</v>
      </c>
      <c r="G352" s="22" t="s">
        <v>444</v>
      </c>
      <c r="H352" s="117">
        <v>13405.5</v>
      </c>
      <c r="I352" s="117">
        <v>13941.720000000001</v>
      </c>
      <c r="J352" s="117"/>
      <c r="K352" s="362">
        <f t="shared" si="10"/>
        <v>-1</v>
      </c>
    </row>
    <row r="353" spans="1:11" s="26" customFormat="1" ht="12.75">
      <c r="A353" s="54">
        <v>349</v>
      </c>
      <c r="B353" s="56" t="s">
        <v>99</v>
      </c>
      <c r="C353" s="56" t="s">
        <v>290</v>
      </c>
      <c r="D353" s="56" t="s">
        <v>101</v>
      </c>
      <c r="E353" s="61">
        <v>3200001</v>
      </c>
      <c r="F353" s="13" t="s">
        <v>6</v>
      </c>
      <c r="G353" s="22" t="s">
        <v>124</v>
      </c>
      <c r="H353" s="117">
        <v>22734</v>
      </c>
      <c r="I353" s="117">
        <v>23643.360000000001</v>
      </c>
      <c r="J353" s="117"/>
      <c r="K353" s="362">
        <f t="shared" si="10"/>
        <v>-1</v>
      </c>
    </row>
    <row r="354" spans="1:11" s="26" customFormat="1" ht="25.5">
      <c r="A354" s="54">
        <v>350</v>
      </c>
      <c r="B354" s="56" t="s">
        <v>99</v>
      </c>
      <c r="C354" s="56" t="s">
        <v>290</v>
      </c>
      <c r="D354" s="56" t="s">
        <v>101</v>
      </c>
      <c r="E354" s="56">
        <v>3200002</v>
      </c>
      <c r="F354" s="13" t="s">
        <v>6</v>
      </c>
      <c r="G354" s="22" t="s">
        <v>125</v>
      </c>
      <c r="H354" s="117">
        <v>34047</v>
      </c>
      <c r="I354" s="117">
        <v>35408.880000000005</v>
      </c>
      <c r="J354" s="117"/>
      <c r="K354" s="362">
        <f t="shared" si="10"/>
        <v>-1</v>
      </c>
    </row>
    <row r="355" spans="1:11" s="26" customFormat="1" ht="12.75">
      <c r="A355" s="54">
        <v>351</v>
      </c>
      <c r="B355" s="56" t="s">
        <v>99</v>
      </c>
      <c r="C355" s="56" t="s">
        <v>290</v>
      </c>
      <c r="D355" s="56" t="s">
        <v>101</v>
      </c>
      <c r="E355" s="56">
        <v>3200003</v>
      </c>
      <c r="F355" s="13" t="s">
        <v>6</v>
      </c>
      <c r="G355" s="22" t="s">
        <v>126</v>
      </c>
      <c r="H355" s="117">
        <v>40365</v>
      </c>
      <c r="I355" s="117">
        <v>41979.6</v>
      </c>
      <c r="J355" s="117"/>
      <c r="K355" s="362">
        <f t="shared" si="10"/>
        <v>-1</v>
      </c>
    </row>
    <row r="356" spans="1:11" s="26" customFormat="1" ht="12.75">
      <c r="A356" s="54">
        <v>352</v>
      </c>
      <c r="B356" s="56" t="s">
        <v>99</v>
      </c>
      <c r="C356" s="56" t="s">
        <v>290</v>
      </c>
      <c r="D356" s="56" t="s">
        <v>101</v>
      </c>
      <c r="E356" s="12">
        <v>3290732</v>
      </c>
      <c r="F356" s="13" t="s">
        <v>6</v>
      </c>
      <c r="G356" s="22" t="s">
        <v>128</v>
      </c>
      <c r="H356" s="117">
        <v>60520.500000000007</v>
      </c>
      <c r="I356" s="117">
        <v>62941.320000000007</v>
      </c>
      <c r="J356" s="117"/>
      <c r="K356" s="362">
        <f t="shared" si="10"/>
        <v>-1</v>
      </c>
    </row>
    <row r="357" spans="1:11" s="26" customFormat="1" ht="12.75">
      <c r="A357" s="54">
        <v>353</v>
      </c>
      <c r="B357" s="56" t="s">
        <v>99</v>
      </c>
      <c r="C357" s="56" t="s">
        <v>290</v>
      </c>
      <c r="D357" s="56" t="s">
        <v>101</v>
      </c>
      <c r="E357" s="61">
        <v>2120869</v>
      </c>
      <c r="F357" s="13" t="s">
        <v>122</v>
      </c>
      <c r="G357" s="22" t="s">
        <v>445</v>
      </c>
      <c r="H357" s="117">
        <v>2335.5</v>
      </c>
      <c r="I357" s="117">
        <v>2428.92</v>
      </c>
      <c r="J357" s="117"/>
      <c r="K357" s="362">
        <f t="shared" si="10"/>
        <v>-1</v>
      </c>
    </row>
    <row r="358" spans="1:11" s="26" customFormat="1" ht="12.75">
      <c r="A358" s="54">
        <v>354</v>
      </c>
      <c r="B358" s="56" t="s">
        <v>99</v>
      </c>
      <c r="C358" s="56" t="s">
        <v>290</v>
      </c>
      <c r="D358" s="56" t="s">
        <v>101</v>
      </c>
      <c r="E358" s="56" t="s">
        <v>446</v>
      </c>
      <c r="F358" s="13" t="s">
        <v>122</v>
      </c>
      <c r="G358" s="22" t="s">
        <v>447</v>
      </c>
      <c r="H358" s="117">
        <v>2497.5</v>
      </c>
      <c r="I358" s="117">
        <v>2597.4</v>
      </c>
      <c r="J358" s="117"/>
      <c r="K358" s="362">
        <f t="shared" si="10"/>
        <v>-1</v>
      </c>
    </row>
    <row r="359" spans="1:11" s="26" customFormat="1" ht="12.75">
      <c r="A359" s="54">
        <v>355</v>
      </c>
      <c r="B359" s="56" t="s">
        <v>99</v>
      </c>
      <c r="C359" s="56" t="s">
        <v>290</v>
      </c>
      <c r="D359" s="56" t="s">
        <v>101</v>
      </c>
      <c r="E359" s="61">
        <v>2121622</v>
      </c>
      <c r="F359" s="13" t="s">
        <v>122</v>
      </c>
      <c r="G359" s="22" t="s">
        <v>448</v>
      </c>
      <c r="H359" s="117">
        <v>2808</v>
      </c>
      <c r="I359" s="117">
        <v>2920.32</v>
      </c>
      <c r="J359" s="117"/>
      <c r="K359" s="362">
        <f t="shared" si="10"/>
        <v>-1</v>
      </c>
    </row>
    <row r="360" spans="1:11" s="26" customFormat="1" ht="12.75">
      <c r="A360" s="54">
        <v>356</v>
      </c>
      <c r="B360" s="56" t="s">
        <v>99</v>
      </c>
      <c r="C360" s="56" t="s">
        <v>290</v>
      </c>
      <c r="D360" s="56" t="s">
        <v>101</v>
      </c>
      <c r="E360" s="61">
        <v>2121621</v>
      </c>
      <c r="F360" s="13" t="s">
        <v>122</v>
      </c>
      <c r="G360" s="22" t="s">
        <v>449</v>
      </c>
      <c r="H360" s="117">
        <v>783</v>
      </c>
      <c r="I360" s="117">
        <v>814.32</v>
      </c>
      <c r="J360" s="117"/>
      <c r="K360" s="362">
        <f t="shared" si="10"/>
        <v>-1</v>
      </c>
    </row>
    <row r="361" spans="1:11" s="26" customFormat="1" ht="12.75">
      <c r="A361" s="54">
        <v>357</v>
      </c>
      <c r="B361" s="56" t="s">
        <v>99</v>
      </c>
      <c r="C361" s="56" t="s">
        <v>290</v>
      </c>
      <c r="D361" s="56" t="s">
        <v>101</v>
      </c>
      <c r="E361" s="61">
        <v>2120433</v>
      </c>
      <c r="F361" s="13" t="s">
        <v>122</v>
      </c>
      <c r="G361" s="22" t="s">
        <v>450</v>
      </c>
      <c r="H361" s="117">
        <v>2470.5</v>
      </c>
      <c r="I361" s="117">
        <v>2569.3200000000002</v>
      </c>
      <c r="J361" s="117"/>
      <c r="K361" s="362">
        <f t="shared" si="10"/>
        <v>-1</v>
      </c>
    </row>
    <row r="362" spans="1:11" s="26" customFormat="1" ht="12.75">
      <c r="A362" s="54">
        <v>358</v>
      </c>
      <c r="B362" s="56" t="s">
        <v>99</v>
      </c>
      <c r="C362" s="56" t="s">
        <v>290</v>
      </c>
      <c r="D362" s="56" t="s">
        <v>101</v>
      </c>
      <c r="E362" s="56" t="s">
        <v>451</v>
      </c>
      <c r="F362" s="13" t="s">
        <v>122</v>
      </c>
      <c r="G362" s="22" t="s">
        <v>452</v>
      </c>
      <c r="H362" s="117">
        <v>2727</v>
      </c>
      <c r="I362" s="117">
        <v>2836.08</v>
      </c>
      <c r="J362" s="117"/>
      <c r="K362" s="362">
        <f t="shared" si="10"/>
        <v>-1</v>
      </c>
    </row>
    <row r="363" spans="1:11" s="26" customFormat="1" ht="12.75">
      <c r="A363" s="54">
        <v>359</v>
      </c>
      <c r="B363" s="56" t="s">
        <v>99</v>
      </c>
      <c r="C363" s="56" t="s">
        <v>290</v>
      </c>
      <c r="D363" s="56" t="s">
        <v>101</v>
      </c>
      <c r="E363" s="56" t="s">
        <v>453</v>
      </c>
      <c r="F363" s="13" t="s">
        <v>122</v>
      </c>
      <c r="G363" s="22" t="s">
        <v>454</v>
      </c>
      <c r="H363" s="117">
        <v>3375</v>
      </c>
      <c r="I363" s="117">
        <v>3510</v>
      </c>
      <c r="J363" s="117"/>
      <c r="K363" s="362">
        <f t="shared" si="10"/>
        <v>-1</v>
      </c>
    </row>
    <row r="364" spans="1:11" s="26" customFormat="1" ht="12.75">
      <c r="A364" s="54">
        <v>360</v>
      </c>
      <c r="B364" s="56" t="s">
        <v>99</v>
      </c>
      <c r="C364" s="56" t="s">
        <v>290</v>
      </c>
      <c r="D364" s="56" t="s">
        <v>101</v>
      </c>
      <c r="E364" s="61">
        <v>2120434</v>
      </c>
      <c r="F364" s="13" t="s">
        <v>122</v>
      </c>
      <c r="G364" s="22" t="s">
        <v>455</v>
      </c>
      <c r="H364" s="117">
        <v>1471.5</v>
      </c>
      <c r="I364" s="117">
        <v>1530.3600000000001</v>
      </c>
      <c r="J364" s="117"/>
      <c r="K364" s="362">
        <f t="shared" si="10"/>
        <v>-1</v>
      </c>
    </row>
    <row r="365" spans="1:11" s="26" customFormat="1" ht="12.75">
      <c r="A365" s="54">
        <v>361</v>
      </c>
      <c r="B365" s="56" t="s">
        <v>99</v>
      </c>
      <c r="C365" s="56" t="s">
        <v>290</v>
      </c>
      <c r="D365" s="56" t="s">
        <v>101</v>
      </c>
      <c r="E365" s="56" t="s">
        <v>456</v>
      </c>
      <c r="F365" s="13" t="s">
        <v>122</v>
      </c>
      <c r="G365" s="22" t="s">
        <v>457</v>
      </c>
      <c r="H365" s="117">
        <v>1552.5</v>
      </c>
      <c r="I365" s="117">
        <v>1614.6000000000001</v>
      </c>
      <c r="J365" s="117"/>
      <c r="K365" s="362">
        <f t="shared" si="10"/>
        <v>-1</v>
      </c>
    </row>
    <row r="366" spans="1:11" s="26" customFormat="1" ht="12.75">
      <c r="A366" s="54">
        <v>362</v>
      </c>
      <c r="B366" s="56" t="s">
        <v>99</v>
      </c>
      <c r="C366" s="56" t="s">
        <v>290</v>
      </c>
      <c r="D366" s="56" t="s">
        <v>101</v>
      </c>
      <c r="E366" s="56" t="s">
        <v>458</v>
      </c>
      <c r="F366" s="13" t="s">
        <v>122</v>
      </c>
      <c r="G366" s="22" t="s">
        <v>459</v>
      </c>
      <c r="H366" s="117">
        <v>1809.0000000000002</v>
      </c>
      <c r="I366" s="117">
        <v>1881.3600000000004</v>
      </c>
      <c r="J366" s="117"/>
      <c r="K366" s="362">
        <f t="shared" si="10"/>
        <v>-1</v>
      </c>
    </row>
    <row r="367" spans="1:11" s="26" customFormat="1" ht="25.5">
      <c r="A367" s="54">
        <v>363</v>
      </c>
      <c r="B367" s="56" t="s">
        <v>99</v>
      </c>
      <c r="C367" s="56" t="s">
        <v>290</v>
      </c>
      <c r="D367" s="56" t="s">
        <v>101</v>
      </c>
      <c r="E367" s="61">
        <v>2141958</v>
      </c>
      <c r="F367" s="13" t="s">
        <v>122</v>
      </c>
      <c r="G367" s="22" t="s">
        <v>131</v>
      </c>
      <c r="H367" s="117">
        <v>945.00000000000011</v>
      </c>
      <c r="I367" s="117">
        <v>982.80000000000018</v>
      </c>
      <c r="J367" s="117"/>
      <c r="K367" s="362">
        <f t="shared" si="10"/>
        <v>-1</v>
      </c>
    </row>
    <row r="368" spans="1:11" s="26" customFormat="1" ht="25.5">
      <c r="A368" s="54">
        <v>364</v>
      </c>
      <c r="B368" s="56" t="s">
        <v>99</v>
      </c>
      <c r="C368" s="56" t="s">
        <v>290</v>
      </c>
      <c r="D368" s="56" t="s">
        <v>101</v>
      </c>
      <c r="E368" s="61">
        <v>2141964</v>
      </c>
      <c r="F368" s="13" t="s">
        <v>122</v>
      </c>
      <c r="G368" s="22" t="s">
        <v>460</v>
      </c>
      <c r="H368" s="117">
        <v>999.00000000000011</v>
      </c>
      <c r="I368" s="117">
        <v>1038.9600000000003</v>
      </c>
      <c r="J368" s="117"/>
      <c r="K368" s="362">
        <f t="shared" si="10"/>
        <v>-1</v>
      </c>
    </row>
    <row r="369" spans="1:11" s="26" customFormat="1" ht="25.5">
      <c r="A369" s="54">
        <v>365</v>
      </c>
      <c r="B369" s="56" t="s">
        <v>99</v>
      </c>
      <c r="C369" s="56" t="s">
        <v>290</v>
      </c>
      <c r="D369" s="56" t="s">
        <v>101</v>
      </c>
      <c r="E369" s="61">
        <v>2141963</v>
      </c>
      <c r="F369" s="13" t="s">
        <v>122</v>
      </c>
      <c r="G369" s="22" t="s">
        <v>461</v>
      </c>
      <c r="H369" s="117">
        <v>1093.5</v>
      </c>
      <c r="I369" s="117">
        <v>1137.24</v>
      </c>
      <c r="J369" s="117"/>
      <c r="K369" s="362">
        <f t="shared" si="10"/>
        <v>-1</v>
      </c>
    </row>
    <row r="370" spans="1:11" s="26" customFormat="1" ht="25.5">
      <c r="A370" s="54">
        <v>366</v>
      </c>
      <c r="B370" s="56" t="s">
        <v>99</v>
      </c>
      <c r="C370" s="56" t="s">
        <v>290</v>
      </c>
      <c r="D370" s="56" t="s">
        <v>101</v>
      </c>
      <c r="E370" s="61">
        <v>2141957</v>
      </c>
      <c r="F370" s="13" t="s">
        <v>122</v>
      </c>
      <c r="G370" s="22" t="s">
        <v>132</v>
      </c>
      <c r="H370" s="117">
        <v>1161</v>
      </c>
      <c r="I370" s="117">
        <v>1207.44</v>
      </c>
      <c r="J370" s="117"/>
      <c r="K370" s="362">
        <f t="shared" si="10"/>
        <v>-1</v>
      </c>
    </row>
    <row r="371" spans="1:11" s="26" customFormat="1" ht="25.5">
      <c r="A371" s="54">
        <v>367</v>
      </c>
      <c r="B371" s="56" t="s">
        <v>99</v>
      </c>
      <c r="C371" s="56" t="s">
        <v>290</v>
      </c>
      <c r="D371" s="56" t="s">
        <v>101</v>
      </c>
      <c r="E371" s="12">
        <v>2122452</v>
      </c>
      <c r="F371" s="13" t="s">
        <v>122</v>
      </c>
      <c r="G371" s="22" t="s">
        <v>129</v>
      </c>
      <c r="H371" s="117">
        <v>702</v>
      </c>
      <c r="I371" s="117">
        <v>730.08</v>
      </c>
      <c r="J371" s="117"/>
      <c r="K371" s="362">
        <f t="shared" si="10"/>
        <v>-1</v>
      </c>
    </row>
    <row r="372" spans="1:11" s="26" customFormat="1" ht="25.5">
      <c r="A372" s="54">
        <v>368</v>
      </c>
      <c r="B372" s="56" t="s">
        <v>99</v>
      </c>
      <c r="C372" s="56" t="s">
        <v>290</v>
      </c>
      <c r="D372" s="56" t="s">
        <v>101</v>
      </c>
      <c r="E372" s="61">
        <v>2120621</v>
      </c>
      <c r="F372" s="13" t="s">
        <v>122</v>
      </c>
      <c r="G372" s="22" t="s">
        <v>462</v>
      </c>
      <c r="H372" s="117">
        <v>729</v>
      </c>
      <c r="I372" s="117">
        <v>758.16000000000008</v>
      </c>
      <c r="J372" s="117"/>
      <c r="K372" s="362">
        <f t="shared" si="10"/>
        <v>-1</v>
      </c>
    </row>
    <row r="373" spans="1:11" s="26" customFormat="1" ht="25.5">
      <c r="A373" s="54">
        <v>369</v>
      </c>
      <c r="B373" s="56" t="s">
        <v>99</v>
      </c>
      <c r="C373" s="56" t="s">
        <v>290</v>
      </c>
      <c r="D373" s="56" t="s">
        <v>101</v>
      </c>
      <c r="E373" s="61">
        <v>2123189</v>
      </c>
      <c r="F373" s="13" t="s">
        <v>122</v>
      </c>
      <c r="G373" s="22" t="s">
        <v>463</v>
      </c>
      <c r="H373" s="117">
        <v>783</v>
      </c>
      <c r="I373" s="117">
        <v>814.32</v>
      </c>
      <c r="J373" s="117"/>
      <c r="K373" s="362">
        <f t="shared" si="10"/>
        <v>-1</v>
      </c>
    </row>
    <row r="374" spans="1:11" s="26" customFormat="1" ht="25.5">
      <c r="A374" s="54">
        <v>370</v>
      </c>
      <c r="B374" s="56" t="s">
        <v>99</v>
      </c>
      <c r="C374" s="56" t="s">
        <v>290</v>
      </c>
      <c r="D374" s="56" t="s">
        <v>101</v>
      </c>
      <c r="E374" s="12">
        <v>2122450</v>
      </c>
      <c r="F374" s="13" t="s">
        <v>122</v>
      </c>
      <c r="G374" s="22" t="s">
        <v>130</v>
      </c>
      <c r="H374" s="117">
        <v>877.50000000000011</v>
      </c>
      <c r="I374" s="117">
        <v>912.60000000000014</v>
      </c>
      <c r="J374" s="117"/>
      <c r="K374" s="362">
        <f t="shared" si="10"/>
        <v>-1</v>
      </c>
    </row>
    <row r="375" spans="1:11" s="26" customFormat="1" ht="12.75">
      <c r="A375" s="54">
        <v>371</v>
      </c>
      <c r="B375" s="56" t="s">
        <v>99</v>
      </c>
      <c r="C375" s="56" t="s">
        <v>290</v>
      </c>
      <c r="D375" s="56" t="s">
        <v>101</v>
      </c>
      <c r="E375" s="56" t="s">
        <v>265</v>
      </c>
      <c r="F375" s="13" t="s">
        <v>122</v>
      </c>
      <c r="G375" s="22" t="s">
        <v>266</v>
      </c>
      <c r="H375" s="117">
        <v>1107</v>
      </c>
      <c r="I375" s="117">
        <v>1151.28</v>
      </c>
      <c r="J375" s="117"/>
      <c r="K375" s="362">
        <f t="shared" si="10"/>
        <v>-1</v>
      </c>
    </row>
    <row r="376" spans="1:11" s="26" customFormat="1" ht="12.75">
      <c r="A376" s="54">
        <v>372</v>
      </c>
      <c r="B376" s="56" t="s">
        <v>99</v>
      </c>
      <c r="C376" s="56" t="s">
        <v>290</v>
      </c>
      <c r="D376" s="56" t="s">
        <v>101</v>
      </c>
      <c r="E376" s="56" t="s">
        <v>267</v>
      </c>
      <c r="F376" s="13" t="s">
        <v>122</v>
      </c>
      <c r="G376" s="22" t="s">
        <v>268</v>
      </c>
      <c r="H376" s="117">
        <v>1471.5</v>
      </c>
      <c r="I376" s="117">
        <v>1530.3600000000001</v>
      </c>
      <c r="J376" s="117"/>
      <c r="K376" s="362">
        <f t="shared" si="10"/>
        <v>-1</v>
      </c>
    </row>
    <row r="377" spans="1:11" s="26" customFormat="1" ht="25.5">
      <c r="A377" s="54">
        <v>373</v>
      </c>
      <c r="B377" s="56" t="s">
        <v>99</v>
      </c>
      <c r="C377" s="56" t="s">
        <v>290</v>
      </c>
      <c r="D377" s="56" t="s">
        <v>101</v>
      </c>
      <c r="E377" s="56" t="s">
        <v>269</v>
      </c>
      <c r="F377" s="13" t="s">
        <v>122</v>
      </c>
      <c r="G377" s="22" t="s">
        <v>270</v>
      </c>
      <c r="H377" s="117">
        <v>1201.5</v>
      </c>
      <c r="I377" s="117">
        <v>1249.56</v>
      </c>
      <c r="J377" s="117"/>
      <c r="K377" s="362">
        <f t="shared" si="10"/>
        <v>-1</v>
      </c>
    </row>
    <row r="378" spans="1:11" s="26" customFormat="1" ht="12.75">
      <c r="A378" s="54">
        <v>374</v>
      </c>
      <c r="B378" s="56" t="s">
        <v>99</v>
      </c>
      <c r="C378" s="56" t="s">
        <v>290</v>
      </c>
      <c r="D378" s="56" t="s">
        <v>101</v>
      </c>
      <c r="E378" s="57">
        <v>2125652</v>
      </c>
      <c r="F378" s="13" t="s">
        <v>122</v>
      </c>
      <c r="G378" s="22" t="s">
        <v>143</v>
      </c>
      <c r="H378" s="117">
        <v>2173.5</v>
      </c>
      <c r="I378" s="117">
        <v>2260.44</v>
      </c>
      <c r="J378" s="117"/>
      <c r="K378" s="362">
        <f t="shared" si="10"/>
        <v>-1</v>
      </c>
    </row>
    <row r="379" spans="1:11" s="26" customFormat="1" ht="12.75">
      <c r="A379" s="54">
        <v>375</v>
      </c>
      <c r="B379" s="56" t="s">
        <v>99</v>
      </c>
      <c r="C379" s="56" t="s">
        <v>290</v>
      </c>
      <c r="D379" s="56" t="s">
        <v>101</v>
      </c>
      <c r="E379" s="56" t="s">
        <v>464</v>
      </c>
      <c r="F379" s="13" t="s">
        <v>122</v>
      </c>
      <c r="G379" s="22" t="s">
        <v>465</v>
      </c>
      <c r="H379" s="117">
        <v>2686.5</v>
      </c>
      <c r="I379" s="117">
        <v>2793.96</v>
      </c>
      <c r="J379" s="117"/>
      <c r="K379" s="362">
        <f t="shared" si="10"/>
        <v>-1</v>
      </c>
    </row>
    <row r="380" spans="1:11" s="26" customFormat="1" ht="12.75">
      <c r="A380" s="54">
        <v>376</v>
      </c>
      <c r="B380" s="56" t="s">
        <v>99</v>
      </c>
      <c r="C380" s="56" t="s">
        <v>290</v>
      </c>
      <c r="D380" s="56" t="s">
        <v>101</v>
      </c>
      <c r="E380" s="57">
        <v>2125653</v>
      </c>
      <c r="F380" s="13" t="s">
        <v>122</v>
      </c>
      <c r="G380" s="22" t="s">
        <v>145</v>
      </c>
      <c r="H380" s="117">
        <v>3618.0000000000005</v>
      </c>
      <c r="I380" s="117">
        <v>3762.7200000000007</v>
      </c>
      <c r="J380" s="117"/>
      <c r="K380" s="362">
        <f t="shared" si="10"/>
        <v>-1</v>
      </c>
    </row>
    <row r="381" spans="1:11" s="26" customFormat="1" ht="12.75">
      <c r="A381" s="54">
        <v>377</v>
      </c>
      <c r="B381" s="56" t="s">
        <v>99</v>
      </c>
      <c r="C381" s="56" t="s">
        <v>290</v>
      </c>
      <c r="D381" s="56" t="s">
        <v>101</v>
      </c>
      <c r="E381" s="61">
        <v>2126395</v>
      </c>
      <c r="F381" s="13" t="s">
        <v>122</v>
      </c>
      <c r="G381" s="22" t="s">
        <v>273</v>
      </c>
      <c r="H381" s="117">
        <v>3145.5</v>
      </c>
      <c r="I381" s="117">
        <v>3271.32</v>
      </c>
      <c r="J381" s="117"/>
      <c r="K381" s="362">
        <f t="shared" si="10"/>
        <v>-1</v>
      </c>
    </row>
    <row r="382" spans="1:11" s="26" customFormat="1" ht="12.75">
      <c r="A382" s="54">
        <v>378</v>
      </c>
      <c r="B382" s="56" t="s">
        <v>99</v>
      </c>
      <c r="C382" s="56" t="s">
        <v>290</v>
      </c>
      <c r="D382" s="56" t="s">
        <v>101</v>
      </c>
      <c r="E382" s="61">
        <v>3290031</v>
      </c>
      <c r="F382" s="55" t="s">
        <v>122</v>
      </c>
      <c r="G382" s="22" t="s">
        <v>466</v>
      </c>
      <c r="H382" s="117">
        <v>4306.5</v>
      </c>
      <c r="I382" s="117">
        <v>4478.76</v>
      </c>
      <c r="J382" s="117"/>
      <c r="K382" s="362">
        <f t="shared" si="10"/>
        <v>-1</v>
      </c>
    </row>
    <row r="383" spans="1:11" s="26" customFormat="1" ht="12.75">
      <c r="A383" s="54">
        <v>379</v>
      </c>
      <c r="B383" s="56" t="s">
        <v>99</v>
      </c>
      <c r="C383" s="56" t="s">
        <v>290</v>
      </c>
      <c r="D383" s="56" t="s">
        <v>101</v>
      </c>
      <c r="E383" s="56" t="s">
        <v>467</v>
      </c>
      <c r="F383" s="55" t="s">
        <v>122</v>
      </c>
      <c r="G383" s="22" t="s">
        <v>468</v>
      </c>
      <c r="H383" s="117">
        <v>8613</v>
      </c>
      <c r="I383" s="117">
        <v>8957.52</v>
      </c>
      <c r="J383" s="117"/>
      <c r="K383" s="362">
        <f t="shared" si="10"/>
        <v>-1</v>
      </c>
    </row>
    <row r="384" spans="1:11" s="26" customFormat="1" ht="12.75">
      <c r="A384" s="54">
        <v>380</v>
      </c>
      <c r="B384" s="59" t="s">
        <v>99</v>
      </c>
      <c r="C384" s="59" t="s">
        <v>290</v>
      </c>
      <c r="D384" s="59" t="s">
        <v>101</v>
      </c>
      <c r="E384" s="56">
        <v>3290025</v>
      </c>
      <c r="F384" s="13" t="s">
        <v>6</v>
      </c>
      <c r="G384" s="64" t="s">
        <v>148</v>
      </c>
      <c r="H384" s="117">
        <v>15795.000000000002</v>
      </c>
      <c r="I384" s="117">
        <v>16426.800000000003</v>
      </c>
      <c r="J384" s="117"/>
      <c r="K384" s="362">
        <f t="shared" si="10"/>
        <v>-1</v>
      </c>
    </row>
    <row r="385" spans="1:11" s="26" customFormat="1" ht="12.75">
      <c r="A385" s="54">
        <v>381</v>
      </c>
      <c r="B385" s="56" t="s">
        <v>99</v>
      </c>
      <c r="C385" s="56" t="s">
        <v>290</v>
      </c>
      <c r="D385" s="56" t="s">
        <v>101</v>
      </c>
      <c r="E385" s="56">
        <v>10074</v>
      </c>
      <c r="F385" s="13" t="s">
        <v>6</v>
      </c>
      <c r="G385" s="22" t="s">
        <v>469</v>
      </c>
      <c r="H385" s="117">
        <v>10192.5</v>
      </c>
      <c r="I385" s="117">
        <v>10600.2</v>
      </c>
      <c r="J385" s="117"/>
      <c r="K385" s="362">
        <f t="shared" si="10"/>
        <v>-1</v>
      </c>
    </row>
    <row r="386" spans="1:11" s="26" customFormat="1" ht="12.75">
      <c r="A386" s="54">
        <v>382</v>
      </c>
      <c r="B386" s="56" t="s">
        <v>99</v>
      </c>
      <c r="C386" s="56" t="s">
        <v>290</v>
      </c>
      <c r="D386" s="56" t="s">
        <v>101</v>
      </c>
      <c r="E386" s="57">
        <v>3290039</v>
      </c>
      <c r="F386" s="13" t="s">
        <v>6</v>
      </c>
      <c r="G386" s="65" t="s">
        <v>149</v>
      </c>
      <c r="H386" s="117">
        <v>2787.8850000000002</v>
      </c>
      <c r="I386" s="117">
        <v>2899.4004000000004</v>
      </c>
      <c r="J386" s="117"/>
      <c r="K386" s="362">
        <f t="shared" si="10"/>
        <v>-1</v>
      </c>
    </row>
    <row r="387" spans="1:11" s="26" customFormat="1" ht="12.75">
      <c r="A387" s="54">
        <v>383</v>
      </c>
      <c r="B387" s="56" t="s">
        <v>99</v>
      </c>
      <c r="C387" s="56" t="s">
        <v>290</v>
      </c>
      <c r="D387" s="56" t="s">
        <v>101</v>
      </c>
      <c r="E387" s="57">
        <v>3290040</v>
      </c>
      <c r="F387" s="13" t="s">
        <v>6</v>
      </c>
      <c r="G387" s="65" t="s">
        <v>150</v>
      </c>
      <c r="H387" s="117">
        <v>3105.5400000000004</v>
      </c>
      <c r="I387" s="117">
        <v>3229.7616000000007</v>
      </c>
      <c r="J387" s="117"/>
      <c r="K387" s="362">
        <f t="shared" si="10"/>
        <v>-1</v>
      </c>
    </row>
    <row r="388" spans="1:11" s="26" customFormat="1" ht="12.75">
      <c r="A388" s="54">
        <v>384</v>
      </c>
      <c r="B388" s="56" t="s">
        <v>99</v>
      </c>
      <c r="C388" s="56" t="s">
        <v>290</v>
      </c>
      <c r="D388" s="56" t="s">
        <v>101</v>
      </c>
      <c r="E388" s="57">
        <v>3290041</v>
      </c>
      <c r="F388" s="13" t="s">
        <v>6</v>
      </c>
      <c r="G388" s="65" t="s">
        <v>470</v>
      </c>
      <c r="H388" s="117">
        <v>3090.96</v>
      </c>
      <c r="I388" s="117">
        <v>3214.5984000000003</v>
      </c>
      <c r="J388" s="117"/>
      <c r="K388" s="362">
        <f t="shared" si="10"/>
        <v>-1</v>
      </c>
    </row>
    <row r="389" spans="1:11" s="26" customFormat="1" ht="12.75">
      <c r="A389" s="54">
        <v>385</v>
      </c>
      <c r="B389" s="56" t="s">
        <v>99</v>
      </c>
      <c r="C389" s="56" t="s">
        <v>290</v>
      </c>
      <c r="D389" s="56" t="s">
        <v>101</v>
      </c>
      <c r="E389" s="57">
        <v>3290042</v>
      </c>
      <c r="F389" s="13" t="s">
        <v>6</v>
      </c>
      <c r="G389" s="65" t="s">
        <v>471</v>
      </c>
      <c r="H389" s="117">
        <v>3426.3</v>
      </c>
      <c r="I389" s="117">
        <v>3563.3520000000003</v>
      </c>
      <c r="J389" s="117"/>
      <c r="K389" s="362">
        <f t="shared" si="10"/>
        <v>-1</v>
      </c>
    </row>
    <row r="390" spans="1:11" s="26" customFormat="1" ht="12.75">
      <c r="A390" s="54">
        <v>386</v>
      </c>
      <c r="B390" s="56" t="s">
        <v>99</v>
      </c>
      <c r="C390" s="56" t="s">
        <v>290</v>
      </c>
      <c r="D390" s="56" t="s">
        <v>101</v>
      </c>
      <c r="E390" s="57">
        <v>3290043</v>
      </c>
      <c r="F390" s="13" t="s">
        <v>6</v>
      </c>
      <c r="G390" s="65" t="s">
        <v>151</v>
      </c>
      <c r="H390" s="117">
        <v>3437.9100000000003</v>
      </c>
      <c r="I390" s="117">
        <v>3575.4264000000003</v>
      </c>
      <c r="J390" s="117"/>
      <c r="K390" s="362">
        <f t="shared" ref="K390:K453" si="11">J390/I390-1</f>
        <v>-1</v>
      </c>
    </row>
    <row r="391" spans="1:11" s="26" customFormat="1" ht="12.75">
      <c r="A391" s="54">
        <v>387</v>
      </c>
      <c r="B391" s="56" t="s">
        <v>99</v>
      </c>
      <c r="C391" s="56" t="s">
        <v>290</v>
      </c>
      <c r="D391" s="56" t="s">
        <v>101</v>
      </c>
      <c r="E391" s="57">
        <v>3290044</v>
      </c>
      <c r="F391" s="13" t="s">
        <v>6</v>
      </c>
      <c r="G391" s="65" t="s">
        <v>152</v>
      </c>
      <c r="H391" s="117">
        <v>4457.7</v>
      </c>
      <c r="I391" s="117">
        <v>4636.0079999999998</v>
      </c>
      <c r="J391" s="117"/>
      <c r="K391" s="362">
        <f t="shared" si="11"/>
        <v>-1</v>
      </c>
    </row>
    <row r="392" spans="1:11" s="26" customFormat="1" ht="12.75">
      <c r="A392" s="54">
        <v>388</v>
      </c>
      <c r="B392" s="56" t="s">
        <v>99</v>
      </c>
      <c r="C392" s="56" t="s">
        <v>290</v>
      </c>
      <c r="D392" s="56" t="s">
        <v>101</v>
      </c>
      <c r="E392" s="61"/>
      <c r="F392" s="13" t="s">
        <v>6</v>
      </c>
      <c r="G392" s="22" t="s">
        <v>153</v>
      </c>
      <c r="H392" s="117">
        <v>15565.500000000002</v>
      </c>
      <c r="I392" s="117">
        <v>16188.120000000003</v>
      </c>
      <c r="J392" s="117"/>
      <c r="K392" s="362">
        <f t="shared" si="11"/>
        <v>-1</v>
      </c>
    </row>
    <row r="393" spans="1:11" s="26" customFormat="1" ht="12.75">
      <c r="A393" s="54">
        <v>389</v>
      </c>
      <c r="B393" s="56" t="s">
        <v>99</v>
      </c>
      <c r="C393" s="56" t="s">
        <v>290</v>
      </c>
      <c r="D393" s="56" t="s">
        <v>101</v>
      </c>
      <c r="E393" s="61"/>
      <c r="F393" s="13" t="s">
        <v>6</v>
      </c>
      <c r="G393" s="22" t="s">
        <v>154</v>
      </c>
      <c r="H393" s="117">
        <v>10435.5</v>
      </c>
      <c r="I393" s="117">
        <v>10852.92</v>
      </c>
      <c r="J393" s="117"/>
      <c r="K393" s="362">
        <f t="shared" si="11"/>
        <v>-1</v>
      </c>
    </row>
    <row r="394" spans="1:11" s="26" customFormat="1" ht="12.75">
      <c r="A394" s="54">
        <v>390</v>
      </c>
      <c r="B394" s="56" t="s">
        <v>99</v>
      </c>
      <c r="C394" s="56" t="s">
        <v>290</v>
      </c>
      <c r="D394" s="56" t="s">
        <v>101</v>
      </c>
      <c r="E394" s="61" t="s">
        <v>155</v>
      </c>
      <c r="F394" s="13" t="s">
        <v>6</v>
      </c>
      <c r="G394" s="22" t="s">
        <v>156</v>
      </c>
      <c r="H394" s="117">
        <v>60723.000000000007</v>
      </c>
      <c r="I394" s="117">
        <v>63151.920000000013</v>
      </c>
      <c r="J394" s="117"/>
      <c r="K394" s="362">
        <f t="shared" si="11"/>
        <v>-1</v>
      </c>
    </row>
    <row r="395" spans="1:11" s="26" customFormat="1" ht="25.5">
      <c r="A395" s="54">
        <v>391</v>
      </c>
      <c r="B395" s="56" t="s">
        <v>99</v>
      </c>
      <c r="C395" s="56" t="s">
        <v>290</v>
      </c>
      <c r="D395" s="56" t="s">
        <v>101</v>
      </c>
      <c r="E395" s="61" t="s">
        <v>157</v>
      </c>
      <c r="F395" s="13" t="s">
        <v>6</v>
      </c>
      <c r="G395" s="22" t="s">
        <v>158</v>
      </c>
      <c r="H395" s="117">
        <v>60723.000000000007</v>
      </c>
      <c r="I395" s="117">
        <v>63151.920000000013</v>
      </c>
      <c r="J395" s="117"/>
      <c r="K395" s="362">
        <f t="shared" si="11"/>
        <v>-1</v>
      </c>
    </row>
    <row r="396" spans="1:11" s="26" customFormat="1" ht="12.75">
      <c r="A396" s="54">
        <v>392</v>
      </c>
      <c r="B396" s="56" t="s">
        <v>99</v>
      </c>
      <c r="C396" s="56" t="s">
        <v>290</v>
      </c>
      <c r="D396" s="56" t="s">
        <v>101</v>
      </c>
      <c r="E396" s="61" t="s">
        <v>159</v>
      </c>
      <c r="F396" s="13" t="s">
        <v>6</v>
      </c>
      <c r="G396" s="22" t="s">
        <v>160</v>
      </c>
      <c r="H396" s="117">
        <v>60723.000000000007</v>
      </c>
      <c r="I396" s="117">
        <v>63151.920000000013</v>
      </c>
      <c r="J396" s="117"/>
      <c r="K396" s="362">
        <f t="shared" si="11"/>
        <v>-1</v>
      </c>
    </row>
    <row r="397" spans="1:11" s="26" customFormat="1" ht="12.75">
      <c r="A397" s="54">
        <v>393</v>
      </c>
      <c r="B397" s="56" t="s">
        <v>99</v>
      </c>
      <c r="C397" s="56" t="s">
        <v>290</v>
      </c>
      <c r="D397" s="56" t="s">
        <v>101</v>
      </c>
      <c r="E397" s="61" t="s">
        <v>161</v>
      </c>
      <c r="F397" s="13" t="s">
        <v>6</v>
      </c>
      <c r="G397" s="22" t="s">
        <v>162</v>
      </c>
      <c r="H397" s="117">
        <v>85752</v>
      </c>
      <c r="I397" s="117">
        <v>89182.080000000002</v>
      </c>
      <c r="J397" s="117"/>
      <c r="K397" s="362">
        <f t="shared" si="11"/>
        <v>-1</v>
      </c>
    </row>
    <row r="398" spans="1:11" s="26" customFormat="1" ht="25.5">
      <c r="A398" s="54">
        <v>394</v>
      </c>
      <c r="B398" s="56" t="s">
        <v>99</v>
      </c>
      <c r="C398" s="56" t="s">
        <v>290</v>
      </c>
      <c r="D398" s="56" t="s">
        <v>101</v>
      </c>
      <c r="E398" s="61" t="s">
        <v>163</v>
      </c>
      <c r="F398" s="13" t="s">
        <v>6</v>
      </c>
      <c r="G398" s="22" t="s">
        <v>164</v>
      </c>
      <c r="H398" s="117">
        <v>85752</v>
      </c>
      <c r="I398" s="117">
        <v>89182.080000000002</v>
      </c>
      <c r="J398" s="117"/>
      <c r="K398" s="362">
        <f t="shared" si="11"/>
        <v>-1</v>
      </c>
    </row>
    <row r="399" spans="1:11" s="26" customFormat="1" ht="12.75">
      <c r="A399" s="54">
        <v>395</v>
      </c>
      <c r="B399" s="56" t="s">
        <v>99</v>
      </c>
      <c r="C399" s="56" t="s">
        <v>290</v>
      </c>
      <c r="D399" s="56" t="s">
        <v>101</v>
      </c>
      <c r="E399" s="61" t="s">
        <v>165</v>
      </c>
      <c r="F399" s="13" t="s">
        <v>6</v>
      </c>
      <c r="G399" s="22" t="s">
        <v>166</v>
      </c>
      <c r="H399" s="117">
        <v>85752</v>
      </c>
      <c r="I399" s="117">
        <v>89182.080000000002</v>
      </c>
      <c r="J399" s="117"/>
      <c r="K399" s="362">
        <f t="shared" si="11"/>
        <v>-1</v>
      </c>
    </row>
    <row r="400" spans="1:11" s="26" customFormat="1" ht="12.75">
      <c r="A400" s="54">
        <v>396</v>
      </c>
      <c r="B400" s="56" t="s">
        <v>99</v>
      </c>
      <c r="C400" s="56" t="s">
        <v>290</v>
      </c>
      <c r="D400" s="56" t="s">
        <v>101</v>
      </c>
      <c r="E400" s="61">
        <v>99445</v>
      </c>
      <c r="F400" s="13" t="s">
        <v>6</v>
      </c>
      <c r="G400" s="22" t="s">
        <v>167</v>
      </c>
      <c r="H400" s="117">
        <v>11299.5</v>
      </c>
      <c r="I400" s="117">
        <v>11751.48</v>
      </c>
      <c r="J400" s="117"/>
      <c r="K400" s="362">
        <f t="shared" si="11"/>
        <v>-1</v>
      </c>
    </row>
    <row r="401" spans="1:11" s="26" customFormat="1" ht="12.75">
      <c r="A401" s="54">
        <v>397</v>
      </c>
      <c r="B401" s="56" t="s">
        <v>99</v>
      </c>
      <c r="C401" s="56" t="s">
        <v>290</v>
      </c>
      <c r="D401" s="56" t="s">
        <v>101</v>
      </c>
      <c r="E401" s="61">
        <v>43607</v>
      </c>
      <c r="F401" s="13" t="s">
        <v>6</v>
      </c>
      <c r="G401" s="22" t="s">
        <v>168</v>
      </c>
      <c r="H401" s="117">
        <v>8694</v>
      </c>
      <c r="I401" s="117">
        <v>9041.76</v>
      </c>
      <c r="J401" s="117"/>
      <c r="K401" s="362">
        <f t="shared" si="11"/>
        <v>-1</v>
      </c>
    </row>
    <row r="402" spans="1:11" s="26" customFormat="1" ht="12.75">
      <c r="A402" s="54">
        <v>398</v>
      </c>
      <c r="B402" s="56" t="s">
        <v>99</v>
      </c>
      <c r="C402" s="56" t="s">
        <v>290</v>
      </c>
      <c r="D402" s="16" t="s">
        <v>101</v>
      </c>
      <c r="E402" s="61">
        <v>10074</v>
      </c>
      <c r="F402" s="13" t="s">
        <v>6</v>
      </c>
      <c r="G402" s="22" t="s">
        <v>96</v>
      </c>
      <c r="H402" s="117">
        <v>10192.5</v>
      </c>
      <c r="I402" s="117">
        <v>10600.2</v>
      </c>
      <c r="J402" s="117"/>
      <c r="K402" s="362">
        <f t="shared" si="11"/>
        <v>-1</v>
      </c>
    </row>
    <row r="403" spans="1:11" s="26" customFormat="1" ht="13.5" thickBot="1">
      <c r="A403" s="66">
        <v>399</v>
      </c>
      <c r="B403" s="70" t="s">
        <v>99</v>
      </c>
      <c r="C403" s="67" t="s">
        <v>290</v>
      </c>
      <c r="D403" s="24" t="s">
        <v>101</v>
      </c>
      <c r="E403" s="71"/>
      <c r="F403" s="25" t="s">
        <v>6</v>
      </c>
      <c r="G403" s="112" t="s">
        <v>169</v>
      </c>
      <c r="H403" s="119">
        <v>5521.5</v>
      </c>
      <c r="I403" s="119">
        <v>5742.3600000000006</v>
      </c>
      <c r="J403" s="119"/>
      <c r="K403" s="362">
        <f t="shared" si="11"/>
        <v>-1</v>
      </c>
    </row>
    <row r="404" spans="1:11" s="26" customFormat="1" ht="12.75">
      <c r="A404" s="51">
        <v>400</v>
      </c>
      <c r="B404" s="120" t="s">
        <v>99</v>
      </c>
      <c r="C404" s="120" t="s">
        <v>472</v>
      </c>
      <c r="D404" s="120" t="s">
        <v>101</v>
      </c>
      <c r="E404" s="126">
        <v>1290197</v>
      </c>
      <c r="F404" s="8" t="s">
        <v>11</v>
      </c>
      <c r="G404" s="53" t="s">
        <v>473</v>
      </c>
      <c r="H404" s="9">
        <v>175221</v>
      </c>
      <c r="I404" s="9">
        <v>182229.84</v>
      </c>
      <c r="J404" s="9">
        <f t="shared" ref="J390:J453" si="12">I404*1.04</f>
        <v>189519.0336</v>
      </c>
      <c r="K404" s="362">
        <f t="shared" si="11"/>
        <v>4.0000000000000036E-2</v>
      </c>
    </row>
    <row r="405" spans="1:11" s="26" customFormat="1" ht="12.75">
      <c r="A405" s="54">
        <v>401</v>
      </c>
      <c r="B405" s="56" t="s">
        <v>99</v>
      </c>
      <c r="C405" s="56" t="s">
        <v>472</v>
      </c>
      <c r="D405" s="56" t="s">
        <v>101</v>
      </c>
      <c r="E405" s="78">
        <v>1290198</v>
      </c>
      <c r="F405" s="13" t="s">
        <v>11</v>
      </c>
      <c r="G405" s="22" t="s">
        <v>474</v>
      </c>
      <c r="H405" s="15">
        <v>242613</v>
      </c>
      <c r="I405" s="15">
        <v>252317.52000000002</v>
      </c>
      <c r="J405" s="15">
        <f t="shared" si="12"/>
        <v>262410.22080000001</v>
      </c>
      <c r="K405" s="362">
        <f t="shared" si="11"/>
        <v>4.0000000000000036E-2</v>
      </c>
    </row>
    <row r="406" spans="1:11" s="26" customFormat="1" ht="12.75">
      <c r="A406" s="54">
        <v>402</v>
      </c>
      <c r="B406" s="56" t="s">
        <v>99</v>
      </c>
      <c r="C406" s="56" t="s">
        <v>472</v>
      </c>
      <c r="D406" s="56" t="s">
        <v>101</v>
      </c>
      <c r="E406" s="78">
        <v>1290199</v>
      </c>
      <c r="F406" s="13" t="s">
        <v>11</v>
      </c>
      <c r="G406" s="22" t="s">
        <v>475</v>
      </c>
      <c r="H406" s="15">
        <v>277065</v>
      </c>
      <c r="I406" s="15">
        <v>288147.60000000003</v>
      </c>
      <c r="J406" s="15">
        <f t="shared" si="12"/>
        <v>299673.50400000007</v>
      </c>
      <c r="K406" s="362">
        <f t="shared" si="11"/>
        <v>4.0000000000000036E-2</v>
      </c>
    </row>
    <row r="407" spans="1:11" s="26" customFormat="1" ht="12.75">
      <c r="A407" s="54">
        <v>403</v>
      </c>
      <c r="B407" s="56" t="s">
        <v>99</v>
      </c>
      <c r="C407" s="56" t="s">
        <v>472</v>
      </c>
      <c r="D407" s="56" t="s">
        <v>101</v>
      </c>
      <c r="E407" s="78">
        <v>1290200</v>
      </c>
      <c r="F407" s="13" t="s">
        <v>11</v>
      </c>
      <c r="G407" s="22" t="s">
        <v>476</v>
      </c>
      <c r="H407" s="15">
        <v>372024</v>
      </c>
      <c r="I407" s="15">
        <v>386904.96</v>
      </c>
      <c r="J407" s="15">
        <f t="shared" si="12"/>
        <v>402381.15840000001</v>
      </c>
      <c r="K407" s="362">
        <f t="shared" si="11"/>
        <v>4.0000000000000036E-2</v>
      </c>
    </row>
    <row r="408" spans="1:11" s="26" customFormat="1" ht="12.75">
      <c r="A408" s="54">
        <v>404</v>
      </c>
      <c r="B408" s="59" t="s">
        <v>99</v>
      </c>
      <c r="C408" s="59" t="s">
        <v>472</v>
      </c>
      <c r="D408" s="59" t="s">
        <v>101</v>
      </c>
      <c r="E408" s="79">
        <v>1290016</v>
      </c>
      <c r="F408" s="21" t="s">
        <v>11</v>
      </c>
      <c r="G408" s="64" t="s">
        <v>477</v>
      </c>
      <c r="H408" s="15">
        <v>183438</v>
      </c>
      <c r="I408" s="15">
        <v>190775.52000000002</v>
      </c>
      <c r="J408" s="15">
        <f t="shared" si="12"/>
        <v>198406.54080000002</v>
      </c>
      <c r="K408" s="362">
        <f t="shared" si="11"/>
        <v>4.0000000000000036E-2</v>
      </c>
    </row>
    <row r="409" spans="1:11" s="26" customFormat="1" ht="12.75">
      <c r="A409" s="54">
        <v>405</v>
      </c>
      <c r="B409" s="56" t="s">
        <v>99</v>
      </c>
      <c r="C409" s="56" t="s">
        <v>472</v>
      </c>
      <c r="D409" s="56" t="s">
        <v>101</v>
      </c>
      <c r="E409" s="56">
        <v>1290017</v>
      </c>
      <c r="F409" s="13" t="s">
        <v>11</v>
      </c>
      <c r="G409" s="22" t="s">
        <v>478</v>
      </c>
      <c r="H409" s="15">
        <v>254043</v>
      </c>
      <c r="I409" s="15">
        <v>264204.72000000003</v>
      </c>
      <c r="J409" s="15">
        <f t="shared" si="12"/>
        <v>274772.90880000003</v>
      </c>
      <c r="K409" s="362">
        <f t="shared" si="11"/>
        <v>4.0000000000000036E-2</v>
      </c>
    </row>
    <row r="410" spans="1:11" s="26" customFormat="1" ht="12.75">
      <c r="A410" s="54">
        <v>406</v>
      </c>
      <c r="B410" s="56" t="s">
        <v>99</v>
      </c>
      <c r="C410" s="56" t="s">
        <v>472</v>
      </c>
      <c r="D410" s="56" t="s">
        <v>101</v>
      </c>
      <c r="E410" s="78">
        <v>1290047</v>
      </c>
      <c r="F410" s="13" t="s">
        <v>11</v>
      </c>
      <c r="G410" s="22" t="s">
        <v>479</v>
      </c>
      <c r="H410" s="15">
        <v>286974</v>
      </c>
      <c r="I410" s="15">
        <v>298452.96000000002</v>
      </c>
      <c r="J410" s="15">
        <f t="shared" si="12"/>
        <v>310391.07840000006</v>
      </c>
      <c r="K410" s="362">
        <f t="shared" si="11"/>
        <v>4.0000000000000036E-2</v>
      </c>
    </row>
    <row r="411" spans="1:11" s="26" customFormat="1" ht="12.75">
      <c r="A411" s="54">
        <v>407</v>
      </c>
      <c r="B411" s="56" t="s">
        <v>99</v>
      </c>
      <c r="C411" s="56" t="s">
        <v>472</v>
      </c>
      <c r="D411" s="56" t="s">
        <v>101</v>
      </c>
      <c r="E411" s="78">
        <v>1290203</v>
      </c>
      <c r="F411" s="13" t="s">
        <v>11</v>
      </c>
      <c r="G411" s="22" t="s">
        <v>480</v>
      </c>
      <c r="H411" s="15">
        <v>388710</v>
      </c>
      <c r="I411" s="15">
        <v>404258.4</v>
      </c>
      <c r="J411" s="15">
        <f t="shared" si="12"/>
        <v>420428.73600000003</v>
      </c>
      <c r="K411" s="362">
        <f t="shared" si="11"/>
        <v>4.0000000000000036E-2</v>
      </c>
    </row>
    <row r="412" spans="1:11" s="26" customFormat="1" ht="12.75">
      <c r="A412" s="54">
        <v>408</v>
      </c>
      <c r="B412" s="56" t="s">
        <v>99</v>
      </c>
      <c r="C412" s="56" t="s">
        <v>472</v>
      </c>
      <c r="D412" s="56" t="s">
        <v>101</v>
      </c>
      <c r="E412" s="78">
        <v>1290204</v>
      </c>
      <c r="F412" s="13" t="s">
        <v>11</v>
      </c>
      <c r="G412" s="22" t="s">
        <v>481</v>
      </c>
      <c r="H412" s="15">
        <v>175221</v>
      </c>
      <c r="I412" s="15">
        <v>182229.84</v>
      </c>
      <c r="J412" s="15">
        <f t="shared" si="12"/>
        <v>189519.0336</v>
      </c>
      <c r="K412" s="362">
        <f t="shared" si="11"/>
        <v>4.0000000000000036E-2</v>
      </c>
    </row>
    <row r="413" spans="1:11" s="26" customFormat="1" ht="12.75">
      <c r="A413" s="54">
        <v>409</v>
      </c>
      <c r="B413" s="56" t="s">
        <v>99</v>
      </c>
      <c r="C413" s="56" t="s">
        <v>472</v>
      </c>
      <c r="D413" s="56" t="s">
        <v>101</v>
      </c>
      <c r="E413" s="78">
        <v>1290205</v>
      </c>
      <c r="F413" s="13" t="s">
        <v>11</v>
      </c>
      <c r="G413" s="22" t="s">
        <v>482</v>
      </c>
      <c r="H413" s="15">
        <v>242613</v>
      </c>
      <c r="I413" s="15">
        <v>252317.52000000002</v>
      </c>
      <c r="J413" s="15">
        <f t="shared" si="12"/>
        <v>262410.22080000001</v>
      </c>
      <c r="K413" s="362">
        <f t="shared" si="11"/>
        <v>4.0000000000000036E-2</v>
      </c>
    </row>
    <row r="414" spans="1:11" s="26" customFormat="1" ht="12.75">
      <c r="A414" s="54">
        <v>410</v>
      </c>
      <c r="B414" s="56" t="s">
        <v>99</v>
      </c>
      <c r="C414" s="56" t="s">
        <v>472</v>
      </c>
      <c r="D414" s="56" t="s">
        <v>101</v>
      </c>
      <c r="E414" s="56">
        <v>1290206</v>
      </c>
      <c r="F414" s="13" t="s">
        <v>11</v>
      </c>
      <c r="G414" s="22" t="s">
        <v>483</v>
      </c>
      <c r="H414" s="15">
        <v>277065</v>
      </c>
      <c r="I414" s="15">
        <v>288147.60000000003</v>
      </c>
      <c r="J414" s="15">
        <f t="shared" si="12"/>
        <v>299673.50400000007</v>
      </c>
      <c r="K414" s="362">
        <f t="shared" si="11"/>
        <v>4.0000000000000036E-2</v>
      </c>
    </row>
    <row r="415" spans="1:11" s="26" customFormat="1" ht="12.75">
      <c r="A415" s="54">
        <v>411</v>
      </c>
      <c r="B415" s="56" t="s">
        <v>99</v>
      </c>
      <c r="C415" s="56" t="s">
        <v>472</v>
      </c>
      <c r="D415" s="56" t="s">
        <v>101</v>
      </c>
      <c r="E415" s="56">
        <v>1290207</v>
      </c>
      <c r="F415" s="13" t="s">
        <v>11</v>
      </c>
      <c r="G415" s="22" t="s">
        <v>484</v>
      </c>
      <c r="H415" s="15">
        <v>349524</v>
      </c>
      <c r="I415" s="15">
        <v>363504.96</v>
      </c>
      <c r="J415" s="15">
        <f t="shared" si="12"/>
        <v>378045.15840000001</v>
      </c>
      <c r="K415" s="362">
        <f t="shared" si="11"/>
        <v>4.0000000000000036E-2</v>
      </c>
    </row>
    <row r="416" spans="1:11" s="26" customFormat="1" ht="12.75">
      <c r="A416" s="54">
        <v>412</v>
      </c>
      <c r="B416" s="56" t="s">
        <v>99</v>
      </c>
      <c r="C416" s="56" t="s">
        <v>472</v>
      </c>
      <c r="D416" s="56" t="s">
        <v>101</v>
      </c>
      <c r="E416" s="78">
        <v>1290208</v>
      </c>
      <c r="F416" s="13" t="s">
        <v>11</v>
      </c>
      <c r="G416" s="22" t="s">
        <v>485</v>
      </c>
      <c r="H416" s="15">
        <v>183438</v>
      </c>
      <c r="I416" s="15">
        <v>190775.52000000002</v>
      </c>
      <c r="J416" s="15">
        <f t="shared" si="12"/>
        <v>198406.54080000002</v>
      </c>
      <c r="K416" s="362">
        <f t="shared" si="11"/>
        <v>4.0000000000000036E-2</v>
      </c>
    </row>
    <row r="417" spans="1:11" s="26" customFormat="1" ht="12.75">
      <c r="A417" s="54">
        <v>413</v>
      </c>
      <c r="B417" s="56" t="s">
        <v>99</v>
      </c>
      <c r="C417" s="56" t="s">
        <v>472</v>
      </c>
      <c r="D417" s="56" t="s">
        <v>101</v>
      </c>
      <c r="E417" s="56">
        <v>1290209</v>
      </c>
      <c r="F417" s="13" t="s">
        <v>11</v>
      </c>
      <c r="G417" s="22" t="s">
        <v>486</v>
      </c>
      <c r="H417" s="15">
        <v>254043</v>
      </c>
      <c r="I417" s="15">
        <v>264204.72000000003</v>
      </c>
      <c r="J417" s="15">
        <f t="shared" si="12"/>
        <v>274772.90880000003</v>
      </c>
      <c r="K417" s="362">
        <f t="shared" si="11"/>
        <v>4.0000000000000036E-2</v>
      </c>
    </row>
    <row r="418" spans="1:11" s="26" customFormat="1" ht="12.75">
      <c r="A418" s="54">
        <v>414</v>
      </c>
      <c r="B418" s="56" t="s">
        <v>99</v>
      </c>
      <c r="C418" s="56" t="s">
        <v>472</v>
      </c>
      <c r="D418" s="56" t="s">
        <v>101</v>
      </c>
      <c r="E418" s="78">
        <v>1290210</v>
      </c>
      <c r="F418" s="13" t="s">
        <v>11</v>
      </c>
      <c r="G418" s="22" t="s">
        <v>487</v>
      </c>
      <c r="H418" s="15">
        <v>286974</v>
      </c>
      <c r="I418" s="15">
        <v>298452.96000000002</v>
      </c>
      <c r="J418" s="15">
        <f t="shared" si="12"/>
        <v>310391.07840000006</v>
      </c>
      <c r="K418" s="362">
        <f t="shared" si="11"/>
        <v>4.0000000000000036E-2</v>
      </c>
    </row>
    <row r="419" spans="1:11" s="26" customFormat="1" ht="12.75">
      <c r="A419" s="54">
        <v>415</v>
      </c>
      <c r="B419" s="56" t="s">
        <v>99</v>
      </c>
      <c r="C419" s="56" t="s">
        <v>472</v>
      </c>
      <c r="D419" s="56" t="s">
        <v>101</v>
      </c>
      <c r="E419" s="56">
        <v>1290211</v>
      </c>
      <c r="F419" s="13" t="s">
        <v>11</v>
      </c>
      <c r="G419" s="22" t="s">
        <v>488</v>
      </c>
      <c r="H419" s="15">
        <v>388710</v>
      </c>
      <c r="I419" s="15">
        <v>404258.4</v>
      </c>
      <c r="J419" s="15">
        <f t="shared" si="12"/>
        <v>420428.73600000003</v>
      </c>
      <c r="K419" s="362">
        <f t="shared" si="11"/>
        <v>4.0000000000000036E-2</v>
      </c>
    </row>
    <row r="420" spans="1:11" s="26" customFormat="1" ht="12.75">
      <c r="A420" s="54">
        <v>416</v>
      </c>
      <c r="B420" s="59" t="s">
        <v>99</v>
      </c>
      <c r="C420" s="59" t="s">
        <v>472</v>
      </c>
      <c r="D420" s="59" t="s">
        <v>101</v>
      </c>
      <c r="E420" s="69">
        <v>1290063</v>
      </c>
      <c r="F420" s="21" t="s">
        <v>11</v>
      </c>
      <c r="G420" s="64" t="s">
        <v>489</v>
      </c>
      <c r="H420" s="15">
        <v>165924</v>
      </c>
      <c r="I420" s="15">
        <v>172560.96</v>
      </c>
      <c r="J420" s="15">
        <f t="shared" si="12"/>
        <v>179463.39840000001</v>
      </c>
      <c r="K420" s="362">
        <f t="shared" si="11"/>
        <v>4.0000000000000036E-2</v>
      </c>
    </row>
    <row r="421" spans="1:11" s="26" customFormat="1" ht="12.75">
      <c r="A421" s="54">
        <v>417</v>
      </c>
      <c r="B421" s="56" t="s">
        <v>99</v>
      </c>
      <c r="C421" s="56" t="s">
        <v>472</v>
      </c>
      <c r="D421" s="56" t="s">
        <v>101</v>
      </c>
      <c r="E421" s="61">
        <v>1290086</v>
      </c>
      <c r="F421" s="13" t="s">
        <v>11</v>
      </c>
      <c r="G421" s="22" t="s">
        <v>490</v>
      </c>
      <c r="H421" s="15">
        <v>233469</v>
      </c>
      <c r="I421" s="15">
        <v>242807.76</v>
      </c>
      <c r="J421" s="15">
        <f t="shared" si="12"/>
        <v>252520.07040000003</v>
      </c>
      <c r="K421" s="362">
        <f t="shared" si="11"/>
        <v>4.0000000000000036E-2</v>
      </c>
    </row>
    <row r="422" spans="1:11" s="26" customFormat="1" ht="12.75">
      <c r="A422" s="54">
        <v>418</v>
      </c>
      <c r="B422" s="56" t="s">
        <v>99</v>
      </c>
      <c r="C422" s="56" t="s">
        <v>472</v>
      </c>
      <c r="D422" s="56" t="s">
        <v>101</v>
      </c>
      <c r="E422" s="61">
        <v>1290087</v>
      </c>
      <c r="F422" s="13" t="s">
        <v>11</v>
      </c>
      <c r="G422" s="22" t="s">
        <v>491</v>
      </c>
      <c r="H422" s="15">
        <v>267912</v>
      </c>
      <c r="I422" s="15">
        <v>278628.47999999998</v>
      </c>
      <c r="J422" s="15">
        <f t="shared" si="12"/>
        <v>289773.61920000002</v>
      </c>
      <c r="K422" s="362">
        <f t="shared" si="11"/>
        <v>4.0000000000000036E-2</v>
      </c>
    </row>
    <row r="423" spans="1:11" s="26" customFormat="1" ht="12.75">
      <c r="A423" s="54">
        <v>419</v>
      </c>
      <c r="B423" s="56" t="s">
        <v>99</v>
      </c>
      <c r="C423" s="56" t="s">
        <v>472</v>
      </c>
      <c r="D423" s="56" t="s">
        <v>101</v>
      </c>
      <c r="E423" s="56">
        <v>1290085</v>
      </c>
      <c r="F423" s="13" t="s">
        <v>11</v>
      </c>
      <c r="G423" s="22" t="s">
        <v>492</v>
      </c>
      <c r="H423" s="15">
        <v>340245</v>
      </c>
      <c r="I423" s="15">
        <v>353854.8</v>
      </c>
      <c r="J423" s="15">
        <f t="shared" si="12"/>
        <v>368008.99200000003</v>
      </c>
      <c r="K423" s="362">
        <f t="shared" si="11"/>
        <v>4.0000000000000036E-2</v>
      </c>
    </row>
    <row r="424" spans="1:11" s="26" customFormat="1" ht="12.75">
      <c r="A424" s="54">
        <v>420</v>
      </c>
      <c r="B424" s="59" t="s">
        <v>99</v>
      </c>
      <c r="C424" s="59" t="s">
        <v>472</v>
      </c>
      <c r="D424" s="59" t="s">
        <v>101</v>
      </c>
      <c r="E424" s="69">
        <v>1290076</v>
      </c>
      <c r="F424" s="21" t="s">
        <v>11</v>
      </c>
      <c r="G424" s="64" t="s">
        <v>493</v>
      </c>
      <c r="H424" s="15">
        <v>174159</v>
      </c>
      <c r="I424" s="15">
        <v>181125.36000000002</v>
      </c>
      <c r="J424" s="15">
        <f t="shared" si="12"/>
        <v>188370.37440000003</v>
      </c>
      <c r="K424" s="362">
        <f t="shared" si="11"/>
        <v>4.0000000000000036E-2</v>
      </c>
    </row>
    <row r="425" spans="1:11" s="26" customFormat="1" ht="12.75">
      <c r="A425" s="54">
        <v>421</v>
      </c>
      <c r="B425" s="56" t="s">
        <v>99</v>
      </c>
      <c r="C425" s="56" t="s">
        <v>472</v>
      </c>
      <c r="D425" s="56" t="s">
        <v>101</v>
      </c>
      <c r="E425" s="61">
        <v>1290075</v>
      </c>
      <c r="F425" s="13" t="s">
        <v>11</v>
      </c>
      <c r="G425" s="22" t="s">
        <v>494</v>
      </c>
      <c r="H425" s="15">
        <v>244899</v>
      </c>
      <c r="I425" s="15">
        <v>254694.96000000002</v>
      </c>
      <c r="J425" s="15">
        <f t="shared" si="12"/>
        <v>264882.75840000005</v>
      </c>
      <c r="K425" s="362">
        <f t="shared" si="11"/>
        <v>4.0000000000000036E-2</v>
      </c>
    </row>
    <row r="426" spans="1:11" s="26" customFormat="1" ht="12.75">
      <c r="A426" s="54">
        <v>422</v>
      </c>
      <c r="B426" s="56" t="s">
        <v>99</v>
      </c>
      <c r="C426" s="56" t="s">
        <v>472</v>
      </c>
      <c r="D426" s="56" t="s">
        <v>101</v>
      </c>
      <c r="E426" s="61">
        <v>1290072</v>
      </c>
      <c r="F426" s="13" t="s">
        <v>11</v>
      </c>
      <c r="G426" s="22" t="s">
        <v>495</v>
      </c>
      <c r="H426" s="15">
        <v>277677</v>
      </c>
      <c r="I426" s="15">
        <v>288784.08</v>
      </c>
      <c r="J426" s="15">
        <f t="shared" si="12"/>
        <v>300335.44320000004</v>
      </c>
      <c r="K426" s="362">
        <f t="shared" si="11"/>
        <v>4.0000000000000036E-2</v>
      </c>
    </row>
    <row r="427" spans="1:11" s="26" customFormat="1" ht="12.75">
      <c r="A427" s="54">
        <v>423</v>
      </c>
      <c r="B427" s="56" t="s">
        <v>99</v>
      </c>
      <c r="C427" s="56" t="s">
        <v>472</v>
      </c>
      <c r="D427" s="56" t="s">
        <v>101</v>
      </c>
      <c r="E427" s="61">
        <v>1290066</v>
      </c>
      <c r="F427" s="13" t="s">
        <v>11</v>
      </c>
      <c r="G427" s="22" t="s">
        <v>496</v>
      </c>
      <c r="H427" s="15">
        <v>355023</v>
      </c>
      <c r="I427" s="15">
        <v>369223.92</v>
      </c>
      <c r="J427" s="15">
        <f t="shared" si="12"/>
        <v>383992.87679999997</v>
      </c>
      <c r="K427" s="362">
        <f t="shared" si="11"/>
        <v>4.0000000000000036E-2</v>
      </c>
    </row>
    <row r="428" spans="1:11" s="26" customFormat="1" ht="12.75">
      <c r="A428" s="54">
        <v>424</v>
      </c>
      <c r="B428" s="56" t="s">
        <v>99</v>
      </c>
      <c r="C428" s="56" t="s">
        <v>472</v>
      </c>
      <c r="D428" s="56" t="s">
        <v>101</v>
      </c>
      <c r="E428" s="56">
        <v>1290212</v>
      </c>
      <c r="F428" s="13" t="s">
        <v>11</v>
      </c>
      <c r="G428" s="22" t="s">
        <v>497</v>
      </c>
      <c r="H428" s="15">
        <v>165924</v>
      </c>
      <c r="I428" s="15">
        <v>172560.96</v>
      </c>
      <c r="J428" s="15">
        <f t="shared" si="12"/>
        <v>179463.39840000001</v>
      </c>
      <c r="K428" s="362">
        <f t="shared" si="11"/>
        <v>4.0000000000000036E-2</v>
      </c>
    </row>
    <row r="429" spans="1:11" s="26" customFormat="1" ht="12.75">
      <c r="A429" s="54">
        <v>425</v>
      </c>
      <c r="B429" s="56" t="s">
        <v>99</v>
      </c>
      <c r="C429" s="56" t="s">
        <v>472</v>
      </c>
      <c r="D429" s="56" t="s">
        <v>101</v>
      </c>
      <c r="E429" s="56">
        <v>1290213</v>
      </c>
      <c r="F429" s="13" t="s">
        <v>11</v>
      </c>
      <c r="G429" s="22" t="s">
        <v>498</v>
      </c>
      <c r="H429" s="15">
        <v>233469</v>
      </c>
      <c r="I429" s="15">
        <v>242807.76</v>
      </c>
      <c r="J429" s="15">
        <f t="shared" si="12"/>
        <v>252520.07040000003</v>
      </c>
      <c r="K429" s="362">
        <f t="shared" si="11"/>
        <v>4.0000000000000036E-2</v>
      </c>
    </row>
    <row r="430" spans="1:11" s="26" customFormat="1" ht="12.75">
      <c r="A430" s="54">
        <v>426</v>
      </c>
      <c r="B430" s="56" t="s">
        <v>99</v>
      </c>
      <c r="C430" s="56" t="s">
        <v>472</v>
      </c>
      <c r="D430" s="56" t="s">
        <v>101</v>
      </c>
      <c r="E430" s="56">
        <v>1290214</v>
      </c>
      <c r="F430" s="13" t="s">
        <v>11</v>
      </c>
      <c r="G430" s="22" t="s">
        <v>499</v>
      </c>
      <c r="H430" s="15">
        <v>267912</v>
      </c>
      <c r="I430" s="15">
        <v>278628.47999999998</v>
      </c>
      <c r="J430" s="15">
        <f t="shared" si="12"/>
        <v>289773.61920000002</v>
      </c>
      <c r="K430" s="362">
        <f t="shared" si="11"/>
        <v>4.0000000000000036E-2</v>
      </c>
    </row>
    <row r="431" spans="1:11" s="26" customFormat="1" ht="12.75">
      <c r="A431" s="54">
        <v>427</v>
      </c>
      <c r="B431" s="56" t="s">
        <v>99</v>
      </c>
      <c r="C431" s="56" t="s">
        <v>472</v>
      </c>
      <c r="D431" s="56" t="s">
        <v>101</v>
      </c>
      <c r="E431" s="56">
        <v>1290215</v>
      </c>
      <c r="F431" s="13" t="s">
        <v>11</v>
      </c>
      <c r="G431" s="22" t="s">
        <v>500</v>
      </c>
      <c r="H431" s="15">
        <v>340245</v>
      </c>
      <c r="I431" s="15">
        <v>353854.8</v>
      </c>
      <c r="J431" s="15">
        <f t="shared" si="12"/>
        <v>368008.99200000003</v>
      </c>
      <c r="K431" s="362">
        <f t="shared" si="11"/>
        <v>4.0000000000000036E-2</v>
      </c>
    </row>
    <row r="432" spans="1:11" s="26" customFormat="1" ht="12.75">
      <c r="A432" s="54">
        <v>428</v>
      </c>
      <c r="B432" s="56" t="s">
        <v>99</v>
      </c>
      <c r="C432" s="56" t="s">
        <v>472</v>
      </c>
      <c r="D432" s="56" t="s">
        <v>101</v>
      </c>
      <c r="E432" s="56">
        <v>1290216</v>
      </c>
      <c r="F432" s="13" t="s">
        <v>11</v>
      </c>
      <c r="G432" s="22" t="s">
        <v>501</v>
      </c>
      <c r="H432" s="15">
        <v>174159</v>
      </c>
      <c r="I432" s="15">
        <v>181125.36000000002</v>
      </c>
      <c r="J432" s="15">
        <f t="shared" si="12"/>
        <v>188370.37440000003</v>
      </c>
      <c r="K432" s="362">
        <f t="shared" si="11"/>
        <v>4.0000000000000036E-2</v>
      </c>
    </row>
    <row r="433" spans="1:11" s="26" customFormat="1" ht="12.75">
      <c r="A433" s="54">
        <v>429</v>
      </c>
      <c r="B433" s="56" t="s">
        <v>99</v>
      </c>
      <c r="C433" s="56" t="s">
        <v>472</v>
      </c>
      <c r="D433" s="56" t="s">
        <v>101</v>
      </c>
      <c r="E433" s="56">
        <v>1290217</v>
      </c>
      <c r="F433" s="13" t="s">
        <v>11</v>
      </c>
      <c r="G433" s="22" t="s">
        <v>502</v>
      </c>
      <c r="H433" s="15">
        <v>244899</v>
      </c>
      <c r="I433" s="15">
        <v>254694.96000000002</v>
      </c>
      <c r="J433" s="15">
        <f t="shared" si="12"/>
        <v>264882.75840000005</v>
      </c>
      <c r="K433" s="362">
        <f t="shared" si="11"/>
        <v>4.0000000000000036E-2</v>
      </c>
    </row>
    <row r="434" spans="1:11" s="26" customFormat="1" ht="12.75">
      <c r="A434" s="54">
        <v>430</v>
      </c>
      <c r="B434" s="56" t="s">
        <v>99</v>
      </c>
      <c r="C434" s="56" t="s">
        <v>472</v>
      </c>
      <c r="D434" s="56" t="s">
        <v>101</v>
      </c>
      <c r="E434" s="56">
        <v>1290218</v>
      </c>
      <c r="F434" s="13" t="s">
        <v>11</v>
      </c>
      <c r="G434" s="22" t="s">
        <v>503</v>
      </c>
      <c r="H434" s="15">
        <v>277677</v>
      </c>
      <c r="I434" s="15">
        <v>288784.08</v>
      </c>
      <c r="J434" s="15">
        <f t="shared" si="12"/>
        <v>300335.44320000004</v>
      </c>
      <c r="K434" s="362">
        <f t="shared" si="11"/>
        <v>4.0000000000000036E-2</v>
      </c>
    </row>
    <row r="435" spans="1:11" s="26" customFormat="1" ht="12.75">
      <c r="A435" s="54">
        <v>431</v>
      </c>
      <c r="B435" s="56" t="s">
        <v>99</v>
      </c>
      <c r="C435" s="56" t="s">
        <v>472</v>
      </c>
      <c r="D435" s="56" t="s">
        <v>101</v>
      </c>
      <c r="E435" s="56">
        <v>1290219</v>
      </c>
      <c r="F435" s="13" t="s">
        <v>11</v>
      </c>
      <c r="G435" s="22" t="s">
        <v>504</v>
      </c>
      <c r="H435" s="15">
        <v>355023</v>
      </c>
      <c r="I435" s="15">
        <v>369223.92</v>
      </c>
      <c r="J435" s="15">
        <f t="shared" si="12"/>
        <v>383992.87679999997</v>
      </c>
      <c r="K435" s="362">
        <f t="shared" si="11"/>
        <v>4.0000000000000036E-2</v>
      </c>
    </row>
    <row r="436" spans="1:11" s="26" customFormat="1" ht="12.75">
      <c r="A436" s="54">
        <v>432</v>
      </c>
      <c r="B436" s="56" t="s">
        <v>99</v>
      </c>
      <c r="C436" s="56" t="s">
        <v>472</v>
      </c>
      <c r="D436" s="56" t="s">
        <v>101</v>
      </c>
      <c r="E436" s="61">
        <v>2230486</v>
      </c>
      <c r="F436" s="13" t="s">
        <v>6</v>
      </c>
      <c r="G436" s="22" t="s">
        <v>423</v>
      </c>
      <c r="H436" s="117">
        <v>21735</v>
      </c>
      <c r="I436" s="117">
        <v>22604.400000000001</v>
      </c>
      <c r="J436" s="117"/>
      <c r="K436" s="362">
        <f t="shared" si="11"/>
        <v>-1</v>
      </c>
    </row>
    <row r="437" spans="1:11" s="26" customFormat="1" ht="12.75">
      <c r="A437" s="54">
        <v>433</v>
      </c>
      <c r="B437" s="56" t="s">
        <v>99</v>
      </c>
      <c r="C437" s="56" t="s">
        <v>472</v>
      </c>
      <c r="D437" s="56" t="s">
        <v>101</v>
      </c>
      <c r="E437" s="61">
        <v>2230487</v>
      </c>
      <c r="F437" s="13" t="s">
        <v>6</v>
      </c>
      <c r="G437" s="22" t="s">
        <v>424</v>
      </c>
      <c r="H437" s="117">
        <v>21519</v>
      </c>
      <c r="I437" s="117">
        <v>22379.760000000002</v>
      </c>
      <c r="J437" s="117"/>
      <c r="K437" s="362">
        <f t="shared" si="11"/>
        <v>-1</v>
      </c>
    </row>
    <row r="438" spans="1:11" s="26" customFormat="1" ht="12.75">
      <c r="A438" s="54">
        <v>434</v>
      </c>
      <c r="B438" s="56" t="s">
        <v>99</v>
      </c>
      <c r="C438" s="56" t="s">
        <v>472</v>
      </c>
      <c r="D438" s="56" t="s">
        <v>101</v>
      </c>
      <c r="E438" s="56" t="s">
        <v>429</v>
      </c>
      <c r="F438" s="13" t="s">
        <v>6</v>
      </c>
      <c r="G438" s="22" t="s">
        <v>430</v>
      </c>
      <c r="H438" s="117">
        <v>25623</v>
      </c>
      <c r="I438" s="117">
        <v>26647.920000000002</v>
      </c>
      <c r="J438" s="117"/>
      <c r="K438" s="362">
        <f t="shared" si="11"/>
        <v>-1</v>
      </c>
    </row>
    <row r="439" spans="1:11" s="26" customFormat="1" ht="12.75">
      <c r="A439" s="54">
        <v>435</v>
      </c>
      <c r="B439" s="56" t="s">
        <v>99</v>
      </c>
      <c r="C439" s="56" t="s">
        <v>472</v>
      </c>
      <c r="D439" s="56" t="s">
        <v>101</v>
      </c>
      <c r="E439" s="56" t="s">
        <v>431</v>
      </c>
      <c r="F439" s="13" t="s">
        <v>6</v>
      </c>
      <c r="G439" s="22" t="s">
        <v>432</v>
      </c>
      <c r="H439" s="117">
        <v>25407</v>
      </c>
      <c r="I439" s="117">
        <v>26423.280000000002</v>
      </c>
      <c r="J439" s="117"/>
      <c r="K439" s="362">
        <f t="shared" si="11"/>
        <v>-1</v>
      </c>
    </row>
    <row r="440" spans="1:11" s="26" customFormat="1" ht="12.75">
      <c r="A440" s="54">
        <v>436</v>
      </c>
      <c r="B440" s="56" t="s">
        <v>99</v>
      </c>
      <c r="C440" s="56" t="s">
        <v>472</v>
      </c>
      <c r="D440" s="56" t="s">
        <v>101</v>
      </c>
      <c r="E440" s="61">
        <v>2290158</v>
      </c>
      <c r="F440" s="13" t="s">
        <v>6</v>
      </c>
      <c r="G440" s="22" t="s">
        <v>505</v>
      </c>
      <c r="H440" s="117">
        <v>24732</v>
      </c>
      <c r="I440" s="117">
        <v>25721.280000000002</v>
      </c>
      <c r="J440" s="117"/>
      <c r="K440" s="362">
        <f t="shared" si="11"/>
        <v>-1</v>
      </c>
    </row>
    <row r="441" spans="1:11" s="26" customFormat="1" ht="12.75">
      <c r="A441" s="54">
        <v>437</v>
      </c>
      <c r="B441" s="56" t="s">
        <v>99</v>
      </c>
      <c r="C441" s="56" t="s">
        <v>472</v>
      </c>
      <c r="D441" s="56" t="s">
        <v>101</v>
      </c>
      <c r="E441" s="61">
        <v>2290157</v>
      </c>
      <c r="F441" s="13" t="s">
        <v>6</v>
      </c>
      <c r="G441" s="22" t="s">
        <v>506</v>
      </c>
      <c r="H441" s="117">
        <v>24732</v>
      </c>
      <c r="I441" s="117">
        <v>25721.280000000002</v>
      </c>
      <c r="J441" s="117"/>
      <c r="K441" s="362">
        <f t="shared" si="11"/>
        <v>-1</v>
      </c>
    </row>
    <row r="442" spans="1:11" s="26" customFormat="1" ht="12.75">
      <c r="A442" s="54">
        <v>438</v>
      </c>
      <c r="B442" s="56" t="s">
        <v>99</v>
      </c>
      <c r="C442" s="56" t="s">
        <v>472</v>
      </c>
      <c r="D442" s="56" t="s">
        <v>101</v>
      </c>
      <c r="E442" s="56" t="s">
        <v>507</v>
      </c>
      <c r="F442" s="13" t="s">
        <v>6</v>
      </c>
      <c r="G442" s="22" t="s">
        <v>508</v>
      </c>
      <c r="H442" s="117">
        <v>24475.5</v>
      </c>
      <c r="I442" s="117">
        <v>25454.52</v>
      </c>
      <c r="J442" s="117"/>
      <c r="K442" s="362">
        <f t="shared" si="11"/>
        <v>-1</v>
      </c>
    </row>
    <row r="443" spans="1:11" s="26" customFormat="1" ht="12.75">
      <c r="A443" s="54">
        <v>439</v>
      </c>
      <c r="B443" s="56" t="s">
        <v>99</v>
      </c>
      <c r="C443" s="56" t="s">
        <v>472</v>
      </c>
      <c r="D443" s="56" t="s">
        <v>101</v>
      </c>
      <c r="E443" s="56" t="s">
        <v>509</v>
      </c>
      <c r="F443" s="13" t="s">
        <v>6</v>
      </c>
      <c r="G443" s="22" t="s">
        <v>510</v>
      </c>
      <c r="H443" s="117">
        <v>24475.5</v>
      </c>
      <c r="I443" s="117">
        <v>25454.52</v>
      </c>
      <c r="J443" s="117"/>
      <c r="K443" s="362">
        <f t="shared" si="11"/>
        <v>-1</v>
      </c>
    </row>
    <row r="444" spans="1:11" s="26" customFormat="1" ht="12.75">
      <c r="A444" s="54">
        <v>440</v>
      </c>
      <c r="B444" s="56" t="s">
        <v>99</v>
      </c>
      <c r="C444" s="56" t="s">
        <v>472</v>
      </c>
      <c r="D444" s="56" t="s">
        <v>101</v>
      </c>
      <c r="E444" s="56" t="s">
        <v>511</v>
      </c>
      <c r="F444" s="13" t="s">
        <v>6</v>
      </c>
      <c r="G444" s="22" t="s">
        <v>512</v>
      </c>
      <c r="H444" s="117">
        <v>27756.000000000004</v>
      </c>
      <c r="I444" s="117">
        <v>28866.240000000005</v>
      </c>
      <c r="J444" s="117"/>
      <c r="K444" s="362">
        <f t="shared" si="11"/>
        <v>-1</v>
      </c>
    </row>
    <row r="445" spans="1:11" s="26" customFormat="1" ht="12.75">
      <c r="A445" s="54">
        <v>441</v>
      </c>
      <c r="B445" s="56" t="s">
        <v>99</v>
      </c>
      <c r="C445" s="56" t="s">
        <v>472</v>
      </c>
      <c r="D445" s="56" t="s">
        <v>101</v>
      </c>
      <c r="E445" s="61">
        <v>2290159</v>
      </c>
      <c r="F445" s="13" t="s">
        <v>6</v>
      </c>
      <c r="G445" s="22" t="s">
        <v>513</v>
      </c>
      <c r="H445" s="117">
        <v>27756.000000000004</v>
      </c>
      <c r="I445" s="117">
        <v>28866.240000000005</v>
      </c>
      <c r="J445" s="117"/>
      <c r="K445" s="362">
        <f t="shared" si="11"/>
        <v>-1</v>
      </c>
    </row>
    <row r="446" spans="1:11" s="26" customFormat="1" ht="12.75">
      <c r="A446" s="54">
        <v>442</v>
      </c>
      <c r="B446" s="56" t="s">
        <v>99</v>
      </c>
      <c r="C446" s="56" t="s">
        <v>472</v>
      </c>
      <c r="D446" s="56" t="s">
        <v>101</v>
      </c>
      <c r="E446" s="56" t="s">
        <v>514</v>
      </c>
      <c r="F446" s="13" t="s">
        <v>6</v>
      </c>
      <c r="G446" s="22" t="s">
        <v>515</v>
      </c>
      <c r="H446" s="117">
        <v>27243</v>
      </c>
      <c r="I446" s="117">
        <v>28332.720000000001</v>
      </c>
      <c r="J446" s="117"/>
      <c r="K446" s="362">
        <f t="shared" si="11"/>
        <v>-1</v>
      </c>
    </row>
    <row r="447" spans="1:11" s="26" customFormat="1" ht="12.75">
      <c r="A447" s="54">
        <v>443</v>
      </c>
      <c r="B447" s="56" t="s">
        <v>99</v>
      </c>
      <c r="C447" s="56" t="s">
        <v>472</v>
      </c>
      <c r="D447" s="56" t="s">
        <v>101</v>
      </c>
      <c r="E447" s="56" t="s">
        <v>516</v>
      </c>
      <c r="F447" s="13" t="s">
        <v>6</v>
      </c>
      <c r="G447" s="22" t="s">
        <v>517</v>
      </c>
      <c r="H447" s="117">
        <v>27243</v>
      </c>
      <c r="I447" s="117">
        <v>28332.720000000001</v>
      </c>
      <c r="J447" s="117"/>
      <c r="K447" s="362">
        <f t="shared" si="11"/>
        <v>-1</v>
      </c>
    </row>
    <row r="448" spans="1:11" s="26" customFormat="1" ht="12.75">
      <c r="A448" s="54">
        <v>444</v>
      </c>
      <c r="B448" s="56" t="s">
        <v>99</v>
      </c>
      <c r="C448" s="56" t="s">
        <v>472</v>
      </c>
      <c r="D448" s="56" t="s">
        <v>101</v>
      </c>
      <c r="E448" s="56" t="s">
        <v>518</v>
      </c>
      <c r="F448" s="13" t="s">
        <v>6</v>
      </c>
      <c r="G448" s="22" t="s">
        <v>519</v>
      </c>
      <c r="H448" s="117">
        <v>25231.5</v>
      </c>
      <c r="I448" s="117">
        <v>26240.760000000002</v>
      </c>
      <c r="J448" s="117"/>
      <c r="K448" s="362">
        <f t="shared" si="11"/>
        <v>-1</v>
      </c>
    </row>
    <row r="449" spans="1:11" s="26" customFormat="1" ht="12.75">
      <c r="A449" s="54">
        <v>445</v>
      </c>
      <c r="B449" s="56" t="s">
        <v>99</v>
      </c>
      <c r="C449" s="56" t="s">
        <v>472</v>
      </c>
      <c r="D449" s="56" t="s">
        <v>101</v>
      </c>
      <c r="E449" s="56" t="s">
        <v>520</v>
      </c>
      <c r="F449" s="13" t="s">
        <v>6</v>
      </c>
      <c r="G449" s="22" t="s">
        <v>521</v>
      </c>
      <c r="H449" s="117">
        <v>25231.5</v>
      </c>
      <c r="I449" s="117">
        <v>26240.760000000002</v>
      </c>
      <c r="J449" s="117"/>
      <c r="K449" s="362">
        <f t="shared" si="11"/>
        <v>-1</v>
      </c>
    </row>
    <row r="450" spans="1:11" s="26" customFormat="1" ht="12.75">
      <c r="A450" s="54">
        <v>446</v>
      </c>
      <c r="B450" s="56" t="s">
        <v>99</v>
      </c>
      <c r="C450" s="56" t="s">
        <v>472</v>
      </c>
      <c r="D450" s="56" t="s">
        <v>101</v>
      </c>
      <c r="E450" s="56" t="s">
        <v>522</v>
      </c>
      <c r="F450" s="13" t="s">
        <v>6</v>
      </c>
      <c r="G450" s="22" t="s">
        <v>523</v>
      </c>
      <c r="H450" s="117">
        <v>28512.000000000004</v>
      </c>
      <c r="I450" s="117">
        <v>29652.480000000003</v>
      </c>
      <c r="J450" s="117"/>
      <c r="K450" s="362">
        <f t="shared" si="11"/>
        <v>-1</v>
      </c>
    </row>
    <row r="451" spans="1:11" s="26" customFormat="1" ht="12.75">
      <c r="A451" s="54">
        <v>447</v>
      </c>
      <c r="B451" s="56" t="s">
        <v>99</v>
      </c>
      <c r="C451" s="56" t="s">
        <v>472</v>
      </c>
      <c r="D451" s="56" t="s">
        <v>101</v>
      </c>
      <c r="E451" s="56" t="s">
        <v>524</v>
      </c>
      <c r="F451" s="13" t="s">
        <v>6</v>
      </c>
      <c r="G451" s="22" t="s">
        <v>525</v>
      </c>
      <c r="H451" s="117">
        <v>28255.500000000004</v>
      </c>
      <c r="I451" s="117">
        <v>29385.720000000005</v>
      </c>
      <c r="J451" s="117"/>
      <c r="K451" s="362">
        <f t="shared" si="11"/>
        <v>-1</v>
      </c>
    </row>
    <row r="452" spans="1:11" s="26" customFormat="1" ht="12.75">
      <c r="A452" s="54">
        <v>448</v>
      </c>
      <c r="B452" s="56" t="s">
        <v>99</v>
      </c>
      <c r="C452" s="56" t="s">
        <v>472</v>
      </c>
      <c r="D452" s="56" t="s">
        <v>101</v>
      </c>
      <c r="E452" s="56" t="s">
        <v>526</v>
      </c>
      <c r="F452" s="13" t="s">
        <v>6</v>
      </c>
      <c r="G452" s="22" t="s">
        <v>527</v>
      </c>
      <c r="H452" s="117">
        <v>36072</v>
      </c>
      <c r="I452" s="117">
        <v>37514.880000000005</v>
      </c>
      <c r="J452" s="117"/>
      <c r="K452" s="362">
        <f t="shared" si="11"/>
        <v>-1</v>
      </c>
    </row>
    <row r="453" spans="1:11" s="26" customFormat="1" ht="12.75">
      <c r="A453" s="54">
        <v>449</v>
      </c>
      <c r="B453" s="56" t="s">
        <v>99</v>
      </c>
      <c r="C453" s="56" t="s">
        <v>472</v>
      </c>
      <c r="D453" s="56" t="s">
        <v>101</v>
      </c>
      <c r="E453" s="56" t="s">
        <v>528</v>
      </c>
      <c r="F453" s="13" t="s">
        <v>6</v>
      </c>
      <c r="G453" s="22" t="s">
        <v>529</v>
      </c>
      <c r="H453" s="117">
        <v>35302.5</v>
      </c>
      <c r="I453" s="117">
        <v>36714.6</v>
      </c>
      <c r="J453" s="117"/>
      <c r="K453" s="362">
        <f t="shared" si="11"/>
        <v>-1</v>
      </c>
    </row>
    <row r="454" spans="1:11" s="26" customFormat="1" ht="12.75">
      <c r="A454" s="54">
        <v>450</v>
      </c>
      <c r="B454" s="56" t="s">
        <v>99</v>
      </c>
      <c r="C454" s="56" t="s">
        <v>472</v>
      </c>
      <c r="D454" s="56" t="s">
        <v>101</v>
      </c>
      <c r="E454" s="56" t="s">
        <v>530</v>
      </c>
      <c r="F454" s="13" t="s">
        <v>122</v>
      </c>
      <c r="G454" s="22" t="s">
        <v>531</v>
      </c>
      <c r="H454" s="117">
        <v>4590</v>
      </c>
      <c r="I454" s="117">
        <v>4773.6000000000004</v>
      </c>
      <c r="J454" s="117"/>
      <c r="K454" s="362">
        <f t="shared" ref="K454:K517" si="13">J454/I454-1</f>
        <v>-1</v>
      </c>
    </row>
    <row r="455" spans="1:11" s="26" customFormat="1" ht="12.75">
      <c r="A455" s="54">
        <v>451</v>
      </c>
      <c r="B455" s="56" t="s">
        <v>99</v>
      </c>
      <c r="C455" s="56" t="s">
        <v>472</v>
      </c>
      <c r="D455" s="56" t="s">
        <v>101</v>
      </c>
      <c r="E455" s="56" t="s">
        <v>532</v>
      </c>
      <c r="F455" s="13" t="s">
        <v>122</v>
      </c>
      <c r="G455" s="22" t="s">
        <v>533</v>
      </c>
      <c r="H455" s="117">
        <v>4104</v>
      </c>
      <c r="I455" s="117">
        <v>4268.16</v>
      </c>
      <c r="J455" s="117"/>
      <c r="K455" s="362">
        <f t="shared" si="13"/>
        <v>-1</v>
      </c>
    </row>
    <row r="456" spans="1:11" s="26" customFormat="1" ht="25.5">
      <c r="A456" s="54">
        <v>452</v>
      </c>
      <c r="B456" s="56" t="s">
        <v>99</v>
      </c>
      <c r="C456" s="56" t="s">
        <v>472</v>
      </c>
      <c r="D456" s="56" t="s">
        <v>101</v>
      </c>
      <c r="E456" s="61">
        <v>2341102</v>
      </c>
      <c r="F456" s="13" t="s">
        <v>122</v>
      </c>
      <c r="G456" s="22" t="s">
        <v>439</v>
      </c>
      <c r="H456" s="117">
        <v>9477</v>
      </c>
      <c r="I456" s="117">
        <v>9856.08</v>
      </c>
      <c r="J456" s="117"/>
      <c r="K456" s="362">
        <f t="shared" si="13"/>
        <v>-1</v>
      </c>
    </row>
    <row r="457" spans="1:11" s="26" customFormat="1" ht="25.5">
      <c r="A457" s="54">
        <v>453</v>
      </c>
      <c r="B457" s="56" t="s">
        <v>99</v>
      </c>
      <c r="C457" s="56" t="s">
        <v>472</v>
      </c>
      <c r="D457" s="56" t="s">
        <v>101</v>
      </c>
      <c r="E457" s="61">
        <v>2341023</v>
      </c>
      <c r="F457" s="13" t="s">
        <v>122</v>
      </c>
      <c r="G457" s="22" t="s">
        <v>440</v>
      </c>
      <c r="H457" s="117">
        <v>10354.5</v>
      </c>
      <c r="I457" s="117">
        <v>10768.68</v>
      </c>
      <c r="J457" s="117"/>
      <c r="K457" s="362">
        <f t="shared" si="13"/>
        <v>-1</v>
      </c>
    </row>
    <row r="458" spans="1:11" s="26" customFormat="1" ht="25.5">
      <c r="A458" s="54">
        <v>454</v>
      </c>
      <c r="B458" s="56" t="s">
        <v>99</v>
      </c>
      <c r="C458" s="56" t="s">
        <v>472</v>
      </c>
      <c r="D458" s="56" t="s">
        <v>101</v>
      </c>
      <c r="E458" s="61">
        <v>2341024</v>
      </c>
      <c r="F458" s="13" t="s">
        <v>122</v>
      </c>
      <c r="G458" s="22" t="s">
        <v>444</v>
      </c>
      <c r="H458" s="117">
        <v>13405.5</v>
      </c>
      <c r="I458" s="117">
        <v>13941.720000000001</v>
      </c>
      <c r="J458" s="117"/>
      <c r="K458" s="362">
        <f t="shared" si="13"/>
        <v>-1</v>
      </c>
    </row>
    <row r="459" spans="1:11" s="26" customFormat="1" ht="12.75">
      <c r="A459" s="54">
        <v>455</v>
      </c>
      <c r="B459" s="56" t="s">
        <v>99</v>
      </c>
      <c r="C459" s="56" t="s">
        <v>472</v>
      </c>
      <c r="D459" s="56" t="s">
        <v>101</v>
      </c>
      <c r="E459" s="61">
        <v>3200001</v>
      </c>
      <c r="F459" s="13" t="s">
        <v>6</v>
      </c>
      <c r="G459" s="22" t="s">
        <v>124</v>
      </c>
      <c r="H459" s="117">
        <v>22734</v>
      </c>
      <c r="I459" s="117">
        <v>23643.360000000001</v>
      </c>
      <c r="J459" s="117"/>
      <c r="K459" s="362">
        <f t="shared" si="13"/>
        <v>-1</v>
      </c>
    </row>
    <row r="460" spans="1:11" s="26" customFormat="1" ht="25.5">
      <c r="A460" s="54">
        <v>456</v>
      </c>
      <c r="B460" s="56" t="s">
        <v>99</v>
      </c>
      <c r="C460" s="56" t="s">
        <v>472</v>
      </c>
      <c r="D460" s="56" t="s">
        <v>101</v>
      </c>
      <c r="E460" s="56">
        <v>3200002</v>
      </c>
      <c r="F460" s="13" t="s">
        <v>6</v>
      </c>
      <c r="G460" s="22" t="s">
        <v>125</v>
      </c>
      <c r="H460" s="117">
        <v>34047</v>
      </c>
      <c r="I460" s="117">
        <v>35408.880000000005</v>
      </c>
      <c r="J460" s="117"/>
      <c r="K460" s="362">
        <f t="shared" si="13"/>
        <v>-1</v>
      </c>
    </row>
    <row r="461" spans="1:11" s="26" customFormat="1" ht="12.75">
      <c r="A461" s="54">
        <v>457</v>
      </c>
      <c r="B461" s="56" t="s">
        <v>99</v>
      </c>
      <c r="C461" s="56" t="s">
        <v>472</v>
      </c>
      <c r="D461" s="56" t="s">
        <v>101</v>
      </c>
      <c r="E461" s="56">
        <v>3200003</v>
      </c>
      <c r="F461" s="13" t="s">
        <v>6</v>
      </c>
      <c r="G461" s="22" t="s">
        <v>126</v>
      </c>
      <c r="H461" s="117">
        <v>40365</v>
      </c>
      <c r="I461" s="117">
        <v>41979.6</v>
      </c>
      <c r="J461" s="117"/>
      <c r="K461" s="362">
        <f t="shared" si="13"/>
        <v>-1</v>
      </c>
    </row>
    <row r="462" spans="1:11" s="26" customFormat="1" ht="12.75">
      <c r="A462" s="54">
        <v>458</v>
      </c>
      <c r="B462" s="56" t="s">
        <v>99</v>
      </c>
      <c r="C462" s="56" t="s">
        <v>472</v>
      </c>
      <c r="D462" s="56" t="s">
        <v>101</v>
      </c>
      <c r="E462" s="12">
        <v>3290732</v>
      </c>
      <c r="F462" s="13" t="s">
        <v>6</v>
      </c>
      <c r="G462" s="22" t="s">
        <v>128</v>
      </c>
      <c r="H462" s="117">
        <v>60520.500000000007</v>
      </c>
      <c r="I462" s="117">
        <v>62941.320000000007</v>
      </c>
      <c r="J462" s="117"/>
      <c r="K462" s="362">
        <f t="shared" si="13"/>
        <v>-1</v>
      </c>
    </row>
    <row r="463" spans="1:11" s="26" customFormat="1" ht="12.75">
      <c r="A463" s="54">
        <v>459</v>
      </c>
      <c r="B463" s="56" t="s">
        <v>99</v>
      </c>
      <c r="C463" s="56" t="s">
        <v>472</v>
      </c>
      <c r="D463" s="56" t="s">
        <v>101</v>
      </c>
      <c r="E463" s="61">
        <v>2120433</v>
      </c>
      <c r="F463" s="13" t="s">
        <v>122</v>
      </c>
      <c r="G463" s="22" t="s">
        <v>450</v>
      </c>
      <c r="H463" s="117">
        <v>2470.5</v>
      </c>
      <c r="I463" s="117">
        <v>2569.3200000000002</v>
      </c>
      <c r="J463" s="117"/>
      <c r="K463" s="362">
        <f t="shared" si="13"/>
        <v>-1</v>
      </c>
    </row>
    <row r="464" spans="1:11" s="26" customFormat="1" ht="12.75">
      <c r="A464" s="54">
        <v>460</v>
      </c>
      <c r="B464" s="56" t="s">
        <v>99</v>
      </c>
      <c r="C464" s="56" t="s">
        <v>472</v>
      </c>
      <c r="D464" s="56" t="s">
        <v>101</v>
      </c>
      <c r="E464" s="56" t="s">
        <v>453</v>
      </c>
      <c r="F464" s="13" t="s">
        <v>122</v>
      </c>
      <c r="G464" s="22" t="s">
        <v>454</v>
      </c>
      <c r="H464" s="117">
        <v>3375</v>
      </c>
      <c r="I464" s="117">
        <v>3510</v>
      </c>
      <c r="J464" s="117"/>
      <c r="K464" s="362">
        <f t="shared" si="13"/>
        <v>-1</v>
      </c>
    </row>
    <row r="465" spans="1:11" s="26" customFormat="1" ht="12.75">
      <c r="A465" s="54">
        <v>461</v>
      </c>
      <c r="B465" s="56" t="s">
        <v>99</v>
      </c>
      <c r="C465" s="56" t="s">
        <v>472</v>
      </c>
      <c r="D465" s="56" t="s">
        <v>101</v>
      </c>
      <c r="E465" s="61">
        <v>2120434</v>
      </c>
      <c r="F465" s="13" t="s">
        <v>122</v>
      </c>
      <c r="G465" s="22" t="s">
        <v>455</v>
      </c>
      <c r="H465" s="117">
        <v>1471.5</v>
      </c>
      <c r="I465" s="117">
        <v>1530.3600000000001</v>
      </c>
      <c r="J465" s="117"/>
      <c r="K465" s="362">
        <f t="shared" si="13"/>
        <v>-1</v>
      </c>
    </row>
    <row r="466" spans="1:11" s="26" customFormat="1" ht="12.75">
      <c r="A466" s="54">
        <v>462</v>
      </c>
      <c r="B466" s="56" t="s">
        <v>99</v>
      </c>
      <c r="C466" s="56" t="s">
        <v>472</v>
      </c>
      <c r="D466" s="56" t="s">
        <v>101</v>
      </c>
      <c r="E466" s="56" t="s">
        <v>458</v>
      </c>
      <c r="F466" s="13" t="s">
        <v>122</v>
      </c>
      <c r="G466" s="22" t="s">
        <v>459</v>
      </c>
      <c r="H466" s="117">
        <v>1809.0000000000002</v>
      </c>
      <c r="I466" s="117">
        <v>1881.3600000000004</v>
      </c>
      <c r="J466" s="117"/>
      <c r="K466" s="362">
        <f t="shared" si="13"/>
        <v>-1</v>
      </c>
    </row>
    <row r="467" spans="1:11" s="26" customFormat="1" ht="25.5">
      <c r="A467" s="54">
        <v>463</v>
      </c>
      <c r="B467" s="56" t="s">
        <v>99</v>
      </c>
      <c r="C467" s="56" t="s">
        <v>472</v>
      </c>
      <c r="D467" s="56" t="s">
        <v>101</v>
      </c>
      <c r="E467" s="12">
        <v>2122452</v>
      </c>
      <c r="F467" s="13" t="s">
        <v>122</v>
      </c>
      <c r="G467" s="22" t="s">
        <v>129</v>
      </c>
      <c r="H467" s="117">
        <v>702</v>
      </c>
      <c r="I467" s="117">
        <v>730.08</v>
      </c>
      <c r="J467" s="117"/>
      <c r="K467" s="362">
        <f t="shared" si="13"/>
        <v>-1</v>
      </c>
    </row>
    <row r="468" spans="1:11" s="26" customFormat="1" ht="25.5">
      <c r="A468" s="54">
        <v>464</v>
      </c>
      <c r="B468" s="56" t="s">
        <v>99</v>
      </c>
      <c r="C468" s="56" t="s">
        <v>472</v>
      </c>
      <c r="D468" s="56" t="s">
        <v>101</v>
      </c>
      <c r="E468" s="12">
        <v>2122450</v>
      </c>
      <c r="F468" s="13" t="s">
        <v>122</v>
      </c>
      <c r="G468" s="22" t="s">
        <v>130</v>
      </c>
      <c r="H468" s="117">
        <v>877.50000000000011</v>
      </c>
      <c r="I468" s="117">
        <v>912.60000000000014</v>
      </c>
      <c r="J468" s="117"/>
      <c r="K468" s="362">
        <f t="shared" si="13"/>
        <v>-1</v>
      </c>
    </row>
    <row r="469" spans="1:11" s="26" customFormat="1" ht="25.5">
      <c r="A469" s="54">
        <v>465</v>
      </c>
      <c r="B469" s="56" t="s">
        <v>99</v>
      </c>
      <c r="C469" s="56" t="s">
        <v>472</v>
      </c>
      <c r="D469" s="56" t="s">
        <v>101</v>
      </c>
      <c r="E469" s="61">
        <v>2141958</v>
      </c>
      <c r="F469" s="13" t="s">
        <v>122</v>
      </c>
      <c r="G469" s="22" t="s">
        <v>131</v>
      </c>
      <c r="H469" s="117">
        <v>945.00000000000011</v>
      </c>
      <c r="I469" s="117">
        <v>982.80000000000018</v>
      </c>
      <c r="J469" s="117"/>
      <c r="K469" s="362">
        <f t="shared" si="13"/>
        <v>-1</v>
      </c>
    </row>
    <row r="470" spans="1:11" s="26" customFormat="1" ht="25.5">
      <c r="A470" s="54">
        <v>466</v>
      </c>
      <c r="B470" s="56" t="s">
        <v>99</v>
      </c>
      <c r="C470" s="56" t="s">
        <v>472</v>
      </c>
      <c r="D470" s="56" t="s">
        <v>101</v>
      </c>
      <c r="E470" s="61">
        <v>2141957</v>
      </c>
      <c r="F470" s="13" t="s">
        <v>122</v>
      </c>
      <c r="G470" s="22" t="s">
        <v>132</v>
      </c>
      <c r="H470" s="117">
        <v>1161</v>
      </c>
      <c r="I470" s="117">
        <v>1207.44</v>
      </c>
      <c r="J470" s="117"/>
      <c r="K470" s="362">
        <f t="shared" si="13"/>
        <v>-1</v>
      </c>
    </row>
    <row r="471" spans="1:11" s="26" customFormat="1" ht="12.75">
      <c r="A471" s="54">
        <v>467</v>
      </c>
      <c r="B471" s="56" t="s">
        <v>99</v>
      </c>
      <c r="C471" s="56" t="s">
        <v>472</v>
      </c>
      <c r="D471" s="56" t="s">
        <v>101</v>
      </c>
      <c r="E471" s="56" t="s">
        <v>267</v>
      </c>
      <c r="F471" s="13" t="s">
        <v>122</v>
      </c>
      <c r="G471" s="22" t="s">
        <v>268</v>
      </c>
      <c r="H471" s="117">
        <v>1471.5</v>
      </c>
      <c r="I471" s="117">
        <v>1530.3600000000001</v>
      </c>
      <c r="J471" s="117"/>
      <c r="K471" s="362">
        <f t="shared" si="13"/>
        <v>-1</v>
      </c>
    </row>
    <row r="472" spans="1:11" s="26" customFormat="1" ht="25.5">
      <c r="A472" s="54">
        <v>468</v>
      </c>
      <c r="B472" s="56" t="s">
        <v>99</v>
      </c>
      <c r="C472" s="56" t="s">
        <v>472</v>
      </c>
      <c r="D472" s="56" t="s">
        <v>101</v>
      </c>
      <c r="E472" s="56" t="s">
        <v>269</v>
      </c>
      <c r="F472" s="13" t="s">
        <v>122</v>
      </c>
      <c r="G472" s="22" t="s">
        <v>270</v>
      </c>
      <c r="H472" s="117">
        <v>1201.5</v>
      </c>
      <c r="I472" s="117">
        <v>1249.56</v>
      </c>
      <c r="J472" s="117"/>
      <c r="K472" s="362">
        <f t="shared" si="13"/>
        <v>-1</v>
      </c>
    </row>
    <row r="473" spans="1:11" s="26" customFormat="1" ht="12.75">
      <c r="A473" s="54">
        <v>469</v>
      </c>
      <c r="B473" s="56" t="s">
        <v>99</v>
      </c>
      <c r="C473" s="56" t="s">
        <v>472</v>
      </c>
      <c r="D473" s="56" t="s">
        <v>101</v>
      </c>
      <c r="E473" s="57">
        <v>2125652</v>
      </c>
      <c r="F473" s="13" t="s">
        <v>122</v>
      </c>
      <c r="G473" s="22" t="s">
        <v>143</v>
      </c>
      <c r="H473" s="117">
        <v>2173.5</v>
      </c>
      <c r="I473" s="117">
        <v>2260.44</v>
      </c>
      <c r="J473" s="117"/>
      <c r="K473" s="362">
        <f t="shared" si="13"/>
        <v>-1</v>
      </c>
    </row>
    <row r="474" spans="1:11" s="26" customFormat="1" ht="12.75">
      <c r="A474" s="54">
        <v>470</v>
      </c>
      <c r="B474" s="56" t="s">
        <v>99</v>
      </c>
      <c r="C474" s="56" t="s">
        <v>472</v>
      </c>
      <c r="D474" s="56" t="s">
        <v>101</v>
      </c>
      <c r="E474" s="57">
        <v>2125653</v>
      </c>
      <c r="F474" s="13" t="s">
        <v>122</v>
      </c>
      <c r="G474" s="22" t="s">
        <v>145</v>
      </c>
      <c r="H474" s="117">
        <v>3618.0000000000005</v>
      </c>
      <c r="I474" s="117">
        <v>3762.7200000000007</v>
      </c>
      <c r="J474" s="117"/>
      <c r="K474" s="362">
        <f t="shared" si="13"/>
        <v>-1</v>
      </c>
    </row>
    <row r="475" spans="1:11" s="26" customFormat="1" ht="12.75">
      <c r="A475" s="54">
        <v>471</v>
      </c>
      <c r="B475" s="56" t="s">
        <v>99</v>
      </c>
      <c r="C475" s="56" t="s">
        <v>472</v>
      </c>
      <c r="D475" s="56" t="s">
        <v>101</v>
      </c>
      <c r="E475" s="61">
        <v>2126395</v>
      </c>
      <c r="F475" s="13" t="s">
        <v>122</v>
      </c>
      <c r="G475" s="22" t="s">
        <v>273</v>
      </c>
      <c r="H475" s="117">
        <v>3145.5</v>
      </c>
      <c r="I475" s="117">
        <v>3271.32</v>
      </c>
      <c r="J475" s="117"/>
      <c r="K475" s="362">
        <f t="shared" si="13"/>
        <v>-1</v>
      </c>
    </row>
    <row r="476" spans="1:11" s="26" customFormat="1" ht="12.75">
      <c r="A476" s="54">
        <v>472</v>
      </c>
      <c r="B476" s="56" t="s">
        <v>99</v>
      </c>
      <c r="C476" s="56" t="s">
        <v>472</v>
      </c>
      <c r="D476" s="56" t="s">
        <v>101</v>
      </c>
      <c r="E476" s="61">
        <v>3290067</v>
      </c>
      <c r="F476" s="13" t="s">
        <v>122</v>
      </c>
      <c r="G476" s="22" t="s">
        <v>534</v>
      </c>
      <c r="H476" s="117">
        <v>4306.5</v>
      </c>
      <c r="I476" s="117">
        <v>4478.76</v>
      </c>
      <c r="J476" s="117"/>
      <c r="K476" s="362">
        <f t="shared" si="13"/>
        <v>-1</v>
      </c>
    </row>
    <row r="477" spans="1:11" s="26" customFormat="1" ht="12.75">
      <c r="A477" s="54">
        <v>473</v>
      </c>
      <c r="B477" s="56" t="s">
        <v>99</v>
      </c>
      <c r="C477" s="56" t="s">
        <v>472</v>
      </c>
      <c r="D477" s="56" t="s">
        <v>101</v>
      </c>
      <c r="E477" s="12">
        <v>3290025</v>
      </c>
      <c r="F477" s="13" t="s">
        <v>6</v>
      </c>
      <c r="G477" s="22" t="s">
        <v>148</v>
      </c>
      <c r="H477" s="117">
        <v>15795.000000000002</v>
      </c>
      <c r="I477" s="117">
        <v>16426.800000000003</v>
      </c>
      <c r="J477" s="117"/>
      <c r="K477" s="362">
        <f t="shared" si="13"/>
        <v>-1</v>
      </c>
    </row>
    <row r="478" spans="1:11" s="26" customFormat="1" ht="12.75">
      <c r="A478" s="54">
        <v>474</v>
      </c>
      <c r="B478" s="56" t="s">
        <v>99</v>
      </c>
      <c r="C478" s="56" t="s">
        <v>472</v>
      </c>
      <c r="D478" s="56" t="s">
        <v>101</v>
      </c>
      <c r="E478" s="56">
        <v>10074</v>
      </c>
      <c r="F478" s="13" t="s">
        <v>6</v>
      </c>
      <c r="G478" s="22" t="s">
        <v>469</v>
      </c>
      <c r="H478" s="117">
        <v>10192.5</v>
      </c>
      <c r="I478" s="117">
        <v>10600.2</v>
      </c>
      <c r="J478" s="117"/>
      <c r="K478" s="362">
        <f t="shared" si="13"/>
        <v>-1</v>
      </c>
    </row>
    <row r="479" spans="1:11" s="26" customFormat="1" ht="12.75">
      <c r="A479" s="54">
        <v>475</v>
      </c>
      <c r="B479" s="56" t="s">
        <v>99</v>
      </c>
      <c r="C479" s="56" t="s">
        <v>472</v>
      </c>
      <c r="D479" s="56" t="s">
        <v>101</v>
      </c>
      <c r="E479" s="57">
        <v>3290039</v>
      </c>
      <c r="F479" s="13" t="s">
        <v>6</v>
      </c>
      <c r="G479" s="65" t="s">
        <v>149</v>
      </c>
      <c r="H479" s="117">
        <v>2787.8850000000002</v>
      </c>
      <c r="I479" s="117">
        <v>2899.4004000000004</v>
      </c>
      <c r="J479" s="117"/>
      <c r="K479" s="362">
        <f t="shared" si="13"/>
        <v>-1</v>
      </c>
    </row>
    <row r="480" spans="1:11" s="26" customFormat="1" ht="12.75">
      <c r="A480" s="54">
        <v>476</v>
      </c>
      <c r="B480" s="56" t="s">
        <v>99</v>
      </c>
      <c r="C480" s="56" t="s">
        <v>472</v>
      </c>
      <c r="D480" s="56" t="s">
        <v>101</v>
      </c>
      <c r="E480" s="57">
        <v>3290040</v>
      </c>
      <c r="F480" s="13" t="s">
        <v>6</v>
      </c>
      <c r="G480" s="65" t="s">
        <v>150</v>
      </c>
      <c r="H480" s="117">
        <v>3105.5400000000004</v>
      </c>
      <c r="I480" s="117">
        <v>3229.7616000000007</v>
      </c>
      <c r="J480" s="117"/>
      <c r="K480" s="362">
        <f t="shared" si="13"/>
        <v>-1</v>
      </c>
    </row>
    <row r="481" spans="1:11" s="26" customFormat="1" ht="12.75">
      <c r="A481" s="54">
        <v>477</v>
      </c>
      <c r="B481" s="56" t="s">
        <v>99</v>
      </c>
      <c r="C481" s="56" t="s">
        <v>472</v>
      </c>
      <c r="D481" s="56" t="s">
        <v>101</v>
      </c>
      <c r="E481" s="57">
        <v>3290043</v>
      </c>
      <c r="F481" s="13" t="s">
        <v>6</v>
      </c>
      <c r="G481" s="65" t="s">
        <v>151</v>
      </c>
      <c r="H481" s="117">
        <v>3437.9100000000003</v>
      </c>
      <c r="I481" s="117">
        <v>3575.4264000000003</v>
      </c>
      <c r="J481" s="117"/>
      <c r="K481" s="362">
        <f t="shared" si="13"/>
        <v>-1</v>
      </c>
    </row>
    <row r="482" spans="1:11" s="26" customFormat="1" ht="12.75">
      <c r="A482" s="54">
        <v>478</v>
      </c>
      <c r="B482" s="56" t="s">
        <v>99</v>
      </c>
      <c r="C482" s="56" t="s">
        <v>472</v>
      </c>
      <c r="D482" s="56" t="s">
        <v>101</v>
      </c>
      <c r="E482" s="57">
        <v>3290044</v>
      </c>
      <c r="F482" s="13" t="s">
        <v>6</v>
      </c>
      <c r="G482" s="65" t="s">
        <v>152</v>
      </c>
      <c r="H482" s="117">
        <v>4457.7</v>
      </c>
      <c r="I482" s="117">
        <v>4636.0079999999998</v>
      </c>
      <c r="J482" s="117"/>
      <c r="K482" s="362">
        <f t="shared" si="13"/>
        <v>-1</v>
      </c>
    </row>
    <row r="483" spans="1:11" s="26" customFormat="1" ht="12.75">
      <c r="A483" s="54">
        <v>479</v>
      </c>
      <c r="B483" s="56" t="s">
        <v>99</v>
      </c>
      <c r="C483" s="56" t="s">
        <v>472</v>
      </c>
      <c r="D483" s="56" t="s">
        <v>101</v>
      </c>
      <c r="E483" s="61"/>
      <c r="F483" s="13" t="s">
        <v>6</v>
      </c>
      <c r="G483" s="22" t="s">
        <v>153</v>
      </c>
      <c r="H483" s="117">
        <v>15565.500000000002</v>
      </c>
      <c r="I483" s="117">
        <v>16188.120000000003</v>
      </c>
      <c r="J483" s="117"/>
      <c r="K483" s="362">
        <f t="shared" si="13"/>
        <v>-1</v>
      </c>
    </row>
    <row r="484" spans="1:11" s="26" customFormat="1" ht="12.75">
      <c r="A484" s="54">
        <v>480</v>
      </c>
      <c r="B484" s="56" t="s">
        <v>99</v>
      </c>
      <c r="C484" s="56" t="s">
        <v>472</v>
      </c>
      <c r="D484" s="56" t="s">
        <v>101</v>
      </c>
      <c r="E484" s="61"/>
      <c r="F484" s="13" t="s">
        <v>6</v>
      </c>
      <c r="G484" s="22" t="s">
        <v>154</v>
      </c>
      <c r="H484" s="117">
        <v>10435.5</v>
      </c>
      <c r="I484" s="117">
        <v>10852.92</v>
      </c>
      <c r="J484" s="117"/>
      <c r="K484" s="362">
        <f t="shared" si="13"/>
        <v>-1</v>
      </c>
    </row>
    <row r="485" spans="1:11" s="26" customFormat="1" ht="12.75">
      <c r="A485" s="54">
        <v>481</v>
      </c>
      <c r="B485" s="56" t="s">
        <v>99</v>
      </c>
      <c r="C485" s="56" t="s">
        <v>472</v>
      </c>
      <c r="D485" s="56" t="s">
        <v>101</v>
      </c>
      <c r="E485" s="61" t="s">
        <v>155</v>
      </c>
      <c r="F485" s="13" t="s">
        <v>6</v>
      </c>
      <c r="G485" s="22" t="s">
        <v>156</v>
      </c>
      <c r="H485" s="117">
        <v>60723.000000000007</v>
      </c>
      <c r="I485" s="117">
        <v>63151.920000000013</v>
      </c>
      <c r="J485" s="117"/>
      <c r="K485" s="362">
        <f t="shared" si="13"/>
        <v>-1</v>
      </c>
    </row>
    <row r="486" spans="1:11" s="26" customFormat="1" ht="25.5">
      <c r="A486" s="54">
        <v>482</v>
      </c>
      <c r="B486" s="56" t="s">
        <v>99</v>
      </c>
      <c r="C486" s="56" t="s">
        <v>472</v>
      </c>
      <c r="D486" s="56" t="s">
        <v>101</v>
      </c>
      <c r="E486" s="61" t="s">
        <v>157</v>
      </c>
      <c r="F486" s="13" t="s">
        <v>6</v>
      </c>
      <c r="G486" s="22" t="s">
        <v>158</v>
      </c>
      <c r="H486" s="117">
        <v>60723.000000000007</v>
      </c>
      <c r="I486" s="117">
        <v>63151.920000000013</v>
      </c>
      <c r="J486" s="117"/>
      <c r="K486" s="362">
        <f t="shared" si="13"/>
        <v>-1</v>
      </c>
    </row>
    <row r="487" spans="1:11" s="26" customFormat="1" ht="12.75">
      <c r="A487" s="54">
        <v>483</v>
      </c>
      <c r="B487" s="56" t="s">
        <v>99</v>
      </c>
      <c r="C487" s="56" t="s">
        <v>472</v>
      </c>
      <c r="D487" s="56" t="s">
        <v>101</v>
      </c>
      <c r="E487" s="61" t="s">
        <v>159</v>
      </c>
      <c r="F487" s="13" t="s">
        <v>6</v>
      </c>
      <c r="G487" s="22" t="s">
        <v>160</v>
      </c>
      <c r="H487" s="117">
        <v>60723.000000000007</v>
      </c>
      <c r="I487" s="117">
        <v>63151.920000000013</v>
      </c>
      <c r="J487" s="117"/>
      <c r="K487" s="362">
        <f t="shared" si="13"/>
        <v>-1</v>
      </c>
    </row>
    <row r="488" spans="1:11" s="26" customFormat="1" ht="12.75">
      <c r="A488" s="54">
        <v>484</v>
      </c>
      <c r="B488" s="56" t="s">
        <v>99</v>
      </c>
      <c r="C488" s="56" t="s">
        <v>472</v>
      </c>
      <c r="D488" s="56" t="s">
        <v>101</v>
      </c>
      <c r="E488" s="61" t="s">
        <v>161</v>
      </c>
      <c r="F488" s="13" t="s">
        <v>6</v>
      </c>
      <c r="G488" s="22" t="s">
        <v>162</v>
      </c>
      <c r="H488" s="117">
        <v>85752</v>
      </c>
      <c r="I488" s="117">
        <v>89182.080000000002</v>
      </c>
      <c r="J488" s="117"/>
      <c r="K488" s="362">
        <f t="shared" si="13"/>
        <v>-1</v>
      </c>
    </row>
    <row r="489" spans="1:11" s="26" customFormat="1" ht="25.5">
      <c r="A489" s="54">
        <v>485</v>
      </c>
      <c r="B489" s="56" t="s">
        <v>99</v>
      </c>
      <c r="C489" s="56" t="s">
        <v>472</v>
      </c>
      <c r="D489" s="56" t="s">
        <v>101</v>
      </c>
      <c r="E489" s="61" t="s">
        <v>163</v>
      </c>
      <c r="F489" s="13" t="s">
        <v>6</v>
      </c>
      <c r="G489" s="22" t="s">
        <v>164</v>
      </c>
      <c r="H489" s="117">
        <v>85752</v>
      </c>
      <c r="I489" s="117">
        <v>89182.080000000002</v>
      </c>
      <c r="J489" s="117"/>
      <c r="K489" s="362">
        <f t="shared" si="13"/>
        <v>-1</v>
      </c>
    </row>
    <row r="490" spans="1:11" s="26" customFormat="1" ht="12.75">
      <c r="A490" s="54">
        <v>486</v>
      </c>
      <c r="B490" s="56" t="s">
        <v>99</v>
      </c>
      <c r="C490" s="56" t="s">
        <v>472</v>
      </c>
      <c r="D490" s="56" t="s">
        <v>101</v>
      </c>
      <c r="E490" s="61" t="s">
        <v>165</v>
      </c>
      <c r="F490" s="13" t="s">
        <v>6</v>
      </c>
      <c r="G490" s="22" t="s">
        <v>166</v>
      </c>
      <c r="H490" s="117">
        <v>85752</v>
      </c>
      <c r="I490" s="117">
        <v>89182.080000000002</v>
      </c>
      <c r="J490" s="117"/>
      <c r="K490" s="362">
        <f t="shared" si="13"/>
        <v>-1</v>
      </c>
    </row>
    <row r="491" spans="1:11" s="26" customFormat="1" ht="12.75">
      <c r="A491" s="54">
        <v>487</v>
      </c>
      <c r="B491" s="56" t="s">
        <v>99</v>
      </c>
      <c r="C491" s="56" t="s">
        <v>472</v>
      </c>
      <c r="D491" s="56" t="s">
        <v>101</v>
      </c>
      <c r="E491" s="61">
        <v>99445</v>
      </c>
      <c r="F491" s="13" t="s">
        <v>6</v>
      </c>
      <c r="G491" s="22" t="s">
        <v>167</v>
      </c>
      <c r="H491" s="117">
        <v>11299.5</v>
      </c>
      <c r="I491" s="117">
        <v>11751.48</v>
      </c>
      <c r="J491" s="117"/>
      <c r="K491" s="362">
        <f t="shared" si="13"/>
        <v>-1</v>
      </c>
    </row>
    <row r="492" spans="1:11" s="26" customFormat="1" ht="12.75">
      <c r="A492" s="54">
        <v>488</v>
      </c>
      <c r="B492" s="56" t="s">
        <v>99</v>
      </c>
      <c r="C492" s="56" t="s">
        <v>472</v>
      </c>
      <c r="D492" s="56" t="s">
        <v>101</v>
      </c>
      <c r="E492" s="61">
        <v>43607</v>
      </c>
      <c r="F492" s="13" t="s">
        <v>6</v>
      </c>
      <c r="G492" s="22" t="s">
        <v>168</v>
      </c>
      <c r="H492" s="117">
        <v>8694</v>
      </c>
      <c r="I492" s="117">
        <v>9041.76</v>
      </c>
      <c r="J492" s="117"/>
      <c r="K492" s="362">
        <f t="shared" si="13"/>
        <v>-1</v>
      </c>
    </row>
    <row r="493" spans="1:11" s="26" customFormat="1" ht="12.75">
      <c r="A493" s="54">
        <v>489</v>
      </c>
      <c r="B493" s="56" t="s">
        <v>99</v>
      </c>
      <c r="C493" s="56" t="s">
        <v>472</v>
      </c>
      <c r="D493" s="16" t="s">
        <v>101</v>
      </c>
      <c r="E493" s="61">
        <v>10074</v>
      </c>
      <c r="F493" s="13" t="s">
        <v>6</v>
      </c>
      <c r="G493" s="22" t="s">
        <v>96</v>
      </c>
      <c r="H493" s="117">
        <v>10192.5</v>
      </c>
      <c r="I493" s="117">
        <v>10600.2</v>
      </c>
      <c r="J493" s="117"/>
      <c r="K493" s="362">
        <f t="shared" si="13"/>
        <v>-1</v>
      </c>
    </row>
    <row r="494" spans="1:11" s="26" customFormat="1" ht="13.5" thickBot="1">
      <c r="A494" s="66">
        <v>490</v>
      </c>
      <c r="B494" s="70" t="s">
        <v>99</v>
      </c>
      <c r="C494" s="70" t="s">
        <v>472</v>
      </c>
      <c r="D494" s="24" t="s">
        <v>101</v>
      </c>
      <c r="E494" s="71"/>
      <c r="F494" s="25" t="s">
        <v>6</v>
      </c>
      <c r="G494" s="112" t="s">
        <v>169</v>
      </c>
      <c r="H494" s="119">
        <v>5521.5</v>
      </c>
      <c r="I494" s="119">
        <v>5742.3600000000006</v>
      </c>
      <c r="J494" s="119"/>
      <c r="K494" s="362">
        <f t="shared" si="13"/>
        <v>-1</v>
      </c>
    </row>
    <row r="495" spans="1:11" s="26" customFormat="1" ht="12.75">
      <c r="A495" s="51">
        <v>491</v>
      </c>
      <c r="B495" s="120" t="s">
        <v>99</v>
      </c>
      <c r="C495" s="120" t="s">
        <v>535</v>
      </c>
      <c r="D495" s="120" t="s">
        <v>101</v>
      </c>
      <c r="E495" s="127">
        <v>1290221</v>
      </c>
      <c r="F495" s="128" t="s">
        <v>11</v>
      </c>
      <c r="G495" s="53" t="s">
        <v>536</v>
      </c>
      <c r="H495" s="9">
        <v>171986.31</v>
      </c>
      <c r="I495" s="9">
        <v>178865.76240000001</v>
      </c>
      <c r="J495" s="9">
        <f t="shared" ref="J454:J517" si="14">I495*1.04</f>
        <v>186020.392896</v>
      </c>
      <c r="K495" s="362">
        <f t="shared" si="13"/>
        <v>4.0000000000000036E-2</v>
      </c>
    </row>
    <row r="496" spans="1:11" s="26" customFormat="1" ht="12.75">
      <c r="A496" s="54">
        <v>492</v>
      </c>
      <c r="B496" s="56" t="s">
        <v>99</v>
      </c>
      <c r="C496" s="56" t="s">
        <v>535</v>
      </c>
      <c r="D496" s="56" t="s">
        <v>101</v>
      </c>
      <c r="E496" s="80">
        <v>1290222</v>
      </c>
      <c r="F496" s="81" t="s">
        <v>11</v>
      </c>
      <c r="G496" s="22" t="s">
        <v>537</v>
      </c>
      <c r="H496" s="15">
        <v>243133.56000000003</v>
      </c>
      <c r="I496" s="15">
        <v>252858.90240000005</v>
      </c>
      <c r="J496" s="15">
        <f t="shared" si="14"/>
        <v>262973.25849600008</v>
      </c>
      <c r="K496" s="362">
        <f t="shared" si="13"/>
        <v>4.0000000000000036E-2</v>
      </c>
    </row>
    <row r="497" spans="1:11" s="26" customFormat="1" ht="12.75">
      <c r="A497" s="54">
        <v>493</v>
      </c>
      <c r="B497" s="56" t="s">
        <v>99</v>
      </c>
      <c r="C497" s="56" t="s">
        <v>535</v>
      </c>
      <c r="D497" s="56" t="s">
        <v>101</v>
      </c>
      <c r="E497" s="82">
        <v>1290224</v>
      </c>
      <c r="F497" s="13" t="s">
        <v>11</v>
      </c>
      <c r="G497" s="22" t="s">
        <v>538</v>
      </c>
      <c r="H497" s="15">
        <v>258252.93000000002</v>
      </c>
      <c r="I497" s="15">
        <v>268583.04720000003</v>
      </c>
      <c r="J497" s="15">
        <f t="shared" si="14"/>
        <v>279326.36908800004</v>
      </c>
      <c r="K497" s="362">
        <f t="shared" si="13"/>
        <v>4.0000000000000036E-2</v>
      </c>
    </row>
    <row r="498" spans="1:11" s="26" customFormat="1" ht="12.75">
      <c r="A498" s="54">
        <v>494</v>
      </c>
      <c r="B498" s="56" t="s">
        <v>99</v>
      </c>
      <c r="C498" s="56" t="s">
        <v>535</v>
      </c>
      <c r="D498" s="56" t="s">
        <v>101</v>
      </c>
      <c r="E498" s="83">
        <v>1290223</v>
      </c>
      <c r="F498" s="75" t="s">
        <v>11</v>
      </c>
      <c r="G498" s="22" t="s">
        <v>539</v>
      </c>
      <c r="H498" s="15">
        <v>261497.43000000002</v>
      </c>
      <c r="I498" s="15">
        <v>271957.32720000006</v>
      </c>
      <c r="J498" s="15">
        <f t="shared" si="14"/>
        <v>282835.62028800009</v>
      </c>
      <c r="K498" s="362">
        <f t="shared" si="13"/>
        <v>4.0000000000000036E-2</v>
      </c>
    </row>
    <row r="499" spans="1:11" s="26" customFormat="1" ht="12.75">
      <c r="A499" s="54">
        <v>495</v>
      </c>
      <c r="B499" s="56" t="s">
        <v>99</v>
      </c>
      <c r="C499" s="56" t="s">
        <v>535</v>
      </c>
      <c r="D499" s="56" t="s">
        <v>101</v>
      </c>
      <c r="E499" s="84">
        <v>1290015</v>
      </c>
      <c r="F499" s="74" t="s">
        <v>11</v>
      </c>
      <c r="G499" s="22" t="s">
        <v>540</v>
      </c>
      <c r="H499" s="15">
        <v>339615.72</v>
      </c>
      <c r="I499" s="15">
        <v>353200.34879999998</v>
      </c>
      <c r="J499" s="15">
        <f t="shared" si="14"/>
        <v>367328.36275199999</v>
      </c>
      <c r="K499" s="362">
        <f t="shared" si="13"/>
        <v>4.0000000000000036E-2</v>
      </c>
    </row>
    <row r="500" spans="1:11" s="26" customFormat="1" ht="12.75">
      <c r="A500" s="54">
        <v>496</v>
      </c>
      <c r="B500" s="59" t="s">
        <v>99</v>
      </c>
      <c r="C500" s="59" t="s">
        <v>535</v>
      </c>
      <c r="D500" s="59" t="s">
        <v>101</v>
      </c>
      <c r="E500" s="85">
        <v>1290239</v>
      </c>
      <c r="F500" s="86" t="s">
        <v>11</v>
      </c>
      <c r="G500" s="64" t="s">
        <v>541</v>
      </c>
      <c r="H500" s="15">
        <v>178744.14</v>
      </c>
      <c r="I500" s="15">
        <v>185893.90560000003</v>
      </c>
      <c r="J500" s="15">
        <f t="shared" si="14"/>
        <v>193329.66182400004</v>
      </c>
      <c r="K500" s="362">
        <f t="shared" si="13"/>
        <v>4.0000000000000036E-2</v>
      </c>
    </row>
    <row r="501" spans="1:11" s="26" customFormat="1" ht="12.75">
      <c r="A501" s="54">
        <v>497</v>
      </c>
      <c r="B501" s="56" t="s">
        <v>99</v>
      </c>
      <c r="C501" s="56" t="s">
        <v>535</v>
      </c>
      <c r="D501" s="56" t="s">
        <v>101</v>
      </c>
      <c r="E501" s="83">
        <v>1290225</v>
      </c>
      <c r="F501" s="75" t="s">
        <v>11</v>
      </c>
      <c r="G501" s="22" t="s">
        <v>542</v>
      </c>
      <c r="H501" s="15">
        <v>251615.61000000002</v>
      </c>
      <c r="I501" s="15">
        <v>261680.23440000002</v>
      </c>
      <c r="J501" s="15">
        <f t="shared" si="14"/>
        <v>272147.443776</v>
      </c>
      <c r="K501" s="362">
        <f t="shared" si="13"/>
        <v>4.0000000000000036E-2</v>
      </c>
    </row>
    <row r="502" spans="1:11" s="26" customFormat="1" ht="12.75">
      <c r="A502" s="54">
        <v>498</v>
      </c>
      <c r="B502" s="56" t="s">
        <v>99</v>
      </c>
      <c r="C502" s="56" t="s">
        <v>535</v>
      </c>
      <c r="D502" s="56" t="s">
        <v>101</v>
      </c>
      <c r="E502" s="82">
        <v>1290226</v>
      </c>
      <c r="F502" s="13" t="s">
        <v>11</v>
      </c>
      <c r="G502" s="22" t="s">
        <v>543</v>
      </c>
      <c r="H502" s="15">
        <v>268431.39</v>
      </c>
      <c r="I502" s="15">
        <v>279168.64560000005</v>
      </c>
      <c r="J502" s="15">
        <f t="shared" si="14"/>
        <v>290335.39142400003</v>
      </c>
      <c r="K502" s="362">
        <f t="shared" si="13"/>
        <v>4.0000000000000036E-2</v>
      </c>
    </row>
    <row r="503" spans="1:11" s="26" customFormat="1" ht="12.75">
      <c r="A503" s="54">
        <v>499</v>
      </c>
      <c r="B503" s="56" t="s">
        <v>99</v>
      </c>
      <c r="C503" s="56" t="s">
        <v>535</v>
      </c>
      <c r="D503" s="56" t="s">
        <v>101</v>
      </c>
      <c r="E503" s="87">
        <v>1290227</v>
      </c>
      <c r="F503" s="88" t="s">
        <v>11</v>
      </c>
      <c r="G503" s="22" t="s">
        <v>544</v>
      </c>
      <c r="H503" s="15">
        <v>273604.05</v>
      </c>
      <c r="I503" s="15">
        <v>284548.212</v>
      </c>
      <c r="J503" s="15">
        <f t="shared" si="14"/>
        <v>295930.14048</v>
      </c>
      <c r="K503" s="362">
        <f t="shared" si="13"/>
        <v>4.0000000000000036E-2</v>
      </c>
    </row>
    <row r="504" spans="1:11" s="26" customFormat="1" ht="12.75">
      <c r="A504" s="54">
        <v>500</v>
      </c>
      <c r="B504" s="56" t="s">
        <v>99</v>
      </c>
      <c r="C504" s="56" t="s">
        <v>535</v>
      </c>
      <c r="D504" s="56" t="s">
        <v>101</v>
      </c>
      <c r="E504" s="89">
        <v>1290228</v>
      </c>
      <c r="F504" s="90" t="s">
        <v>11</v>
      </c>
      <c r="G504" s="22" t="s">
        <v>545</v>
      </c>
      <c r="H504" s="15">
        <v>369246.60000000003</v>
      </c>
      <c r="I504" s="15">
        <v>384016.46400000004</v>
      </c>
      <c r="J504" s="15">
        <f t="shared" si="14"/>
        <v>399377.12256000005</v>
      </c>
      <c r="K504" s="362">
        <f t="shared" si="13"/>
        <v>4.0000000000000036E-2</v>
      </c>
    </row>
    <row r="505" spans="1:11" s="26" customFormat="1" ht="12.75">
      <c r="A505" s="54">
        <v>501</v>
      </c>
      <c r="B505" s="56" t="s">
        <v>99</v>
      </c>
      <c r="C505" s="56" t="s">
        <v>535</v>
      </c>
      <c r="D505" s="56" t="s">
        <v>101</v>
      </c>
      <c r="E505" s="91">
        <v>1290229</v>
      </c>
      <c r="F505" s="13" t="s">
        <v>11</v>
      </c>
      <c r="G505" s="22" t="s">
        <v>546</v>
      </c>
      <c r="H505" s="15">
        <v>171986.31</v>
      </c>
      <c r="I505" s="15">
        <v>178865.76240000001</v>
      </c>
      <c r="J505" s="15">
        <f t="shared" si="14"/>
        <v>186020.392896</v>
      </c>
      <c r="K505" s="362">
        <f t="shared" si="13"/>
        <v>4.0000000000000036E-2</v>
      </c>
    </row>
    <row r="506" spans="1:11" s="26" customFormat="1" ht="12.75">
      <c r="A506" s="54">
        <v>502</v>
      </c>
      <c r="B506" s="56" t="s">
        <v>99</v>
      </c>
      <c r="C506" s="56" t="s">
        <v>535</v>
      </c>
      <c r="D506" s="56" t="s">
        <v>101</v>
      </c>
      <c r="E506" s="82">
        <v>1290230</v>
      </c>
      <c r="F506" s="13" t="s">
        <v>11</v>
      </c>
      <c r="G506" s="22" t="s">
        <v>547</v>
      </c>
      <c r="H506" s="15">
        <v>243133.56000000003</v>
      </c>
      <c r="I506" s="15">
        <v>252858.90240000005</v>
      </c>
      <c r="J506" s="15">
        <f t="shared" si="14"/>
        <v>262973.25849600008</v>
      </c>
      <c r="K506" s="362">
        <f t="shared" si="13"/>
        <v>4.0000000000000036E-2</v>
      </c>
    </row>
    <row r="507" spans="1:11" s="26" customFormat="1" ht="12.75">
      <c r="A507" s="54">
        <v>503</v>
      </c>
      <c r="B507" s="56" t="s">
        <v>99</v>
      </c>
      <c r="C507" s="56" t="s">
        <v>535</v>
      </c>
      <c r="D507" s="56" t="s">
        <v>101</v>
      </c>
      <c r="E507" s="82">
        <v>1290231</v>
      </c>
      <c r="F507" s="13" t="s">
        <v>11</v>
      </c>
      <c r="G507" s="22" t="s">
        <v>548</v>
      </c>
      <c r="H507" s="15">
        <v>258252.93000000002</v>
      </c>
      <c r="I507" s="15">
        <v>268583.04720000003</v>
      </c>
      <c r="J507" s="15">
        <f t="shared" si="14"/>
        <v>279326.36908800004</v>
      </c>
      <c r="K507" s="362">
        <f t="shared" si="13"/>
        <v>4.0000000000000036E-2</v>
      </c>
    </row>
    <row r="508" spans="1:11" s="26" customFormat="1" ht="12.75">
      <c r="A508" s="54">
        <v>504</v>
      </c>
      <c r="B508" s="56" t="s">
        <v>99</v>
      </c>
      <c r="C508" s="56" t="s">
        <v>535</v>
      </c>
      <c r="D508" s="56" t="s">
        <v>101</v>
      </c>
      <c r="E508" s="78">
        <v>1290232</v>
      </c>
      <c r="F508" s="13" t="s">
        <v>11</v>
      </c>
      <c r="G508" s="22" t="s">
        <v>549</v>
      </c>
      <c r="H508" s="15">
        <v>261497.43000000002</v>
      </c>
      <c r="I508" s="15">
        <v>271957.32720000006</v>
      </c>
      <c r="J508" s="15">
        <f t="shared" si="14"/>
        <v>282835.62028800009</v>
      </c>
      <c r="K508" s="362">
        <f t="shared" si="13"/>
        <v>4.0000000000000036E-2</v>
      </c>
    </row>
    <row r="509" spans="1:11" s="26" customFormat="1" ht="12.75">
      <c r="A509" s="54">
        <v>505</v>
      </c>
      <c r="B509" s="56" t="s">
        <v>99</v>
      </c>
      <c r="C509" s="56" t="s">
        <v>535</v>
      </c>
      <c r="D509" s="56" t="s">
        <v>101</v>
      </c>
      <c r="E509" s="92">
        <v>1290233</v>
      </c>
      <c r="F509" s="13" t="s">
        <v>11</v>
      </c>
      <c r="G509" s="22" t="s">
        <v>550</v>
      </c>
      <c r="H509" s="15">
        <v>339615.72</v>
      </c>
      <c r="I509" s="15">
        <v>353200.34879999998</v>
      </c>
      <c r="J509" s="15">
        <f t="shared" si="14"/>
        <v>367328.36275199999</v>
      </c>
      <c r="K509" s="362">
        <f t="shared" si="13"/>
        <v>4.0000000000000036E-2</v>
      </c>
    </row>
    <row r="510" spans="1:11" s="26" customFormat="1" ht="12.75">
      <c r="A510" s="54">
        <v>506</v>
      </c>
      <c r="B510" s="56" t="s">
        <v>99</v>
      </c>
      <c r="C510" s="56" t="s">
        <v>535</v>
      </c>
      <c r="D510" s="56" t="s">
        <v>101</v>
      </c>
      <c r="E510" s="93">
        <v>1290234</v>
      </c>
      <c r="F510" s="13" t="s">
        <v>11</v>
      </c>
      <c r="G510" s="22" t="s">
        <v>551</v>
      </c>
      <c r="H510" s="15">
        <v>178744.14</v>
      </c>
      <c r="I510" s="15">
        <v>185893.90560000003</v>
      </c>
      <c r="J510" s="15">
        <f t="shared" si="14"/>
        <v>193329.66182400004</v>
      </c>
      <c r="K510" s="362">
        <f t="shared" si="13"/>
        <v>4.0000000000000036E-2</v>
      </c>
    </row>
    <row r="511" spans="1:11" s="26" customFormat="1" ht="12.75">
      <c r="A511" s="54">
        <v>507</v>
      </c>
      <c r="B511" s="56" t="s">
        <v>99</v>
      </c>
      <c r="C511" s="56" t="s">
        <v>535</v>
      </c>
      <c r="D511" s="56" t="s">
        <v>101</v>
      </c>
      <c r="E511" s="83">
        <v>1290235</v>
      </c>
      <c r="F511" s="13" t="s">
        <v>11</v>
      </c>
      <c r="G511" s="22" t="s">
        <v>552</v>
      </c>
      <c r="H511" s="15">
        <v>251615.61000000002</v>
      </c>
      <c r="I511" s="15">
        <v>261680.23440000002</v>
      </c>
      <c r="J511" s="15">
        <f t="shared" si="14"/>
        <v>272147.443776</v>
      </c>
      <c r="K511" s="362">
        <f t="shared" si="13"/>
        <v>4.0000000000000036E-2</v>
      </c>
    </row>
    <row r="512" spans="1:11" s="26" customFormat="1" ht="12.75">
      <c r="A512" s="54">
        <v>508</v>
      </c>
      <c r="B512" s="56" t="s">
        <v>99</v>
      </c>
      <c r="C512" s="56" t="s">
        <v>535</v>
      </c>
      <c r="D512" s="56" t="s">
        <v>101</v>
      </c>
      <c r="E512" s="82">
        <v>1290236</v>
      </c>
      <c r="F512" s="13" t="s">
        <v>11</v>
      </c>
      <c r="G512" s="22" t="s">
        <v>553</v>
      </c>
      <c r="H512" s="15">
        <v>268431.39</v>
      </c>
      <c r="I512" s="15">
        <v>279168.64560000005</v>
      </c>
      <c r="J512" s="15">
        <f t="shared" si="14"/>
        <v>290335.39142400003</v>
      </c>
      <c r="K512" s="362">
        <f t="shared" si="13"/>
        <v>4.0000000000000036E-2</v>
      </c>
    </row>
    <row r="513" spans="1:11" s="26" customFormat="1" ht="12.75">
      <c r="A513" s="54">
        <v>509</v>
      </c>
      <c r="B513" s="56" t="s">
        <v>99</v>
      </c>
      <c r="C513" s="56" t="s">
        <v>535</v>
      </c>
      <c r="D513" s="56" t="s">
        <v>101</v>
      </c>
      <c r="E513" s="87">
        <v>1290237</v>
      </c>
      <c r="F513" s="13" t="s">
        <v>11</v>
      </c>
      <c r="G513" s="22" t="s">
        <v>554</v>
      </c>
      <c r="H513" s="15">
        <v>273604.05</v>
      </c>
      <c r="I513" s="15">
        <v>284548.212</v>
      </c>
      <c r="J513" s="15">
        <f t="shared" si="14"/>
        <v>295930.14048</v>
      </c>
      <c r="K513" s="362">
        <f t="shared" si="13"/>
        <v>4.0000000000000036E-2</v>
      </c>
    </row>
    <row r="514" spans="1:11" s="26" customFormat="1" ht="12.75">
      <c r="A514" s="54">
        <v>510</v>
      </c>
      <c r="B514" s="56" t="s">
        <v>99</v>
      </c>
      <c r="C514" s="56" t="s">
        <v>535</v>
      </c>
      <c r="D514" s="56" t="s">
        <v>101</v>
      </c>
      <c r="E514" s="89">
        <v>1290238</v>
      </c>
      <c r="F514" s="13" t="s">
        <v>11</v>
      </c>
      <c r="G514" s="22" t="s">
        <v>555</v>
      </c>
      <c r="H514" s="15">
        <v>369246.60000000003</v>
      </c>
      <c r="I514" s="15">
        <v>384016.46400000004</v>
      </c>
      <c r="J514" s="15">
        <f t="shared" si="14"/>
        <v>399377.12256000005</v>
      </c>
      <c r="K514" s="362">
        <f t="shared" si="13"/>
        <v>4.0000000000000036E-2</v>
      </c>
    </row>
    <row r="515" spans="1:11" s="26" customFormat="1" ht="12.75">
      <c r="A515" s="54">
        <v>511</v>
      </c>
      <c r="B515" s="56" t="s">
        <v>99</v>
      </c>
      <c r="C515" s="56" t="s">
        <v>535</v>
      </c>
      <c r="D515" s="56" t="s">
        <v>101</v>
      </c>
      <c r="E515" s="61">
        <v>2200026</v>
      </c>
      <c r="F515" s="13" t="s">
        <v>6</v>
      </c>
      <c r="G515" s="22" t="s">
        <v>556</v>
      </c>
      <c r="H515" s="117">
        <v>23544</v>
      </c>
      <c r="I515" s="117">
        <v>24485.760000000002</v>
      </c>
      <c r="J515" s="117"/>
      <c r="K515" s="362">
        <f t="shared" si="13"/>
        <v>-1</v>
      </c>
    </row>
    <row r="516" spans="1:11" s="26" customFormat="1" ht="12.75">
      <c r="A516" s="54">
        <v>512</v>
      </c>
      <c r="B516" s="56" t="s">
        <v>99</v>
      </c>
      <c r="C516" s="56" t="s">
        <v>535</v>
      </c>
      <c r="D516" s="56" t="s">
        <v>101</v>
      </c>
      <c r="E516" s="61">
        <v>2200020</v>
      </c>
      <c r="F516" s="13" t="s">
        <v>6</v>
      </c>
      <c r="G516" s="22" t="s">
        <v>557</v>
      </c>
      <c r="H516" s="117">
        <v>23544</v>
      </c>
      <c r="I516" s="117">
        <v>24485.760000000002</v>
      </c>
      <c r="J516" s="117"/>
      <c r="K516" s="362">
        <f t="shared" si="13"/>
        <v>-1</v>
      </c>
    </row>
    <row r="517" spans="1:11" s="26" customFormat="1" ht="12.75">
      <c r="A517" s="54">
        <v>513</v>
      </c>
      <c r="B517" s="56" t="s">
        <v>99</v>
      </c>
      <c r="C517" s="56" t="s">
        <v>535</v>
      </c>
      <c r="D517" s="56" t="s">
        <v>101</v>
      </c>
      <c r="E517" s="61">
        <v>2290028</v>
      </c>
      <c r="F517" s="13" t="s">
        <v>6</v>
      </c>
      <c r="G517" s="22" t="s">
        <v>558</v>
      </c>
      <c r="H517" s="117">
        <v>23301</v>
      </c>
      <c r="I517" s="117">
        <v>24233.040000000001</v>
      </c>
      <c r="J517" s="117"/>
      <c r="K517" s="362">
        <f t="shared" si="13"/>
        <v>-1</v>
      </c>
    </row>
    <row r="518" spans="1:11" s="26" customFormat="1" ht="12.75">
      <c r="A518" s="54">
        <v>514</v>
      </c>
      <c r="B518" s="56" t="s">
        <v>99</v>
      </c>
      <c r="C518" s="56" t="s">
        <v>535</v>
      </c>
      <c r="D518" s="56" t="s">
        <v>101</v>
      </c>
      <c r="E518" s="61">
        <v>2290529</v>
      </c>
      <c r="F518" s="13" t="s">
        <v>6</v>
      </c>
      <c r="G518" s="22" t="s">
        <v>559</v>
      </c>
      <c r="H518" s="117">
        <v>23301</v>
      </c>
      <c r="I518" s="117">
        <v>24233.040000000001</v>
      </c>
      <c r="J518" s="117"/>
      <c r="K518" s="362">
        <f t="shared" ref="K518:K581" si="15">J518/I518-1</f>
        <v>-1</v>
      </c>
    </row>
    <row r="519" spans="1:11" s="26" customFormat="1" ht="12.75">
      <c r="A519" s="54">
        <v>515</v>
      </c>
      <c r="B519" s="56" t="s">
        <v>99</v>
      </c>
      <c r="C519" s="56" t="s">
        <v>535</v>
      </c>
      <c r="D519" s="56" t="s">
        <v>101</v>
      </c>
      <c r="E519" s="61">
        <v>2200025</v>
      </c>
      <c r="F519" s="13" t="s">
        <v>6</v>
      </c>
      <c r="G519" s="22" t="s">
        <v>560</v>
      </c>
      <c r="H519" s="117">
        <v>26230.5</v>
      </c>
      <c r="I519" s="117">
        <v>27279.72</v>
      </c>
      <c r="J519" s="117"/>
      <c r="K519" s="362">
        <f t="shared" si="15"/>
        <v>-1</v>
      </c>
    </row>
    <row r="520" spans="1:11" s="26" customFormat="1" ht="12.75">
      <c r="A520" s="54">
        <v>516</v>
      </c>
      <c r="B520" s="56" t="s">
        <v>99</v>
      </c>
      <c r="C520" s="56" t="s">
        <v>535</v>
      </c>
      <c r="D520" s="56" t="s">
        <v>101</v>
      </c>
      <c r="E520" s="61">
        <v>2290527</v>
      </c>
      <c r="F520" s="13" t="s">
        <v>6</v>
      </c>
      <c r="G520" s="22" t="s">
        <v>561</v>
      </c>
      <c r="H520" s="117">
        <v>25758</v>
      </c>
      <c r="I520" s="117">
        <v>26788.32</v>
      </c>
      <c r="J520" s="117"/>
      <c r="K520" s="362">
        <f t="shared" si="15"/>
        <v>-1</v>
      </c>
    </row>
    <row r="521" spans="1:11" s="26" customFormat="1" ht="12.75">
      <c r="A521" s="54">
        <v>517</v>
      </c>
      <c r="B521" s="56" t="s">
        <v>99</v>
      </c>
      <c r="C521" s="56" t="s">
        <v>535</v>
      </c>
      <c r="D521" s="56" t="s">
        <v>101</v>
      </c>
      <c r="E521" s="61">
        <v>2230259</v>
      </c>
      <c r="F521" s="13" t="s">
        <v>6</v>
      </c>
      <c r="G521" s="22" t="s">
        <v>562</v>
      </c>
      <c r="H521" s="117">
        <v>23044.5</v>
      </c>
      <c r="I521" s="117">
        <v>23966.280000000002</v>
      </c>
      <c r="J521" s="117"/>
      <c r="K521" s="362">
        <f t="shared" si="15"/>
        <v>-1</v>
      </c>
    </row>
    <row r="522" spans="1:11" s="26" customFormat="1" ht="12.75">
      <c r="A522" s="54">
        <v>518</v>
      </c>
      <c r="B522" s="56" t="s">
        <v>99</v>
      </c>
      <c r="C522" s="56" t="s">
        <v>535</v>
      </c>
      <c r="D522" s="56" t="s">
        <v>101</v>
      </c>
      <c r="E522" s="61">
        <v>2230260</v>
      </c>
      <c r="F522" s="13" t="s">
        <v>6</v>
      </c>
      <c r="G522" s="22" t="s">
        <v>563</v>
      </c>
      <c r="H522" s="117">
        <v>22842</v>
      </c>
      <c r="I522" s="117">
        <v>23755.68</v>
      </c>
      <c r="J522" s="117"/>
      <c r="K522" s="362">
        <f t="shared" si="15"/>
        <v>-1</v>
      </c>
    </row>
    <row r="523" spans="1:11" s="26" customFormat="1" ht="12.75">
      <c r="A523" s="54">
        <v>519</v>
      </c>
      <c r="B523" s="56" t="s">
        <v>99</v>
      </c>
      <c r="C523" s="56" t="s">
        <v>535</v>
      </c>
      <c r="D523" s="56" t="s">
        <v>101</v>
      </c>
      <c r="E523" s="56" t="s">
        <v>564</v>
      </c>
      <c r="F523" s="13" t="s">
        <v>6</v>
      </c>
      <c r="G523" s="22" t="s">
        <v>565</v>
      </c>
      <c r="H523" s="117">
        <v>27175.5</v>
      </c>
      <c r="I523" s="117">
        <v>28262.52</v>
      </c>
      <c r="J523" s="117"/>
      <c r="K523" s="362">
        <f t="shared" si="15"/>
        <v>-1</v>
      </c>
    </row>
    <row r="524" spans="1:11" s="26" customFormat="1" ht="12.75">
      <c r="A524" s="54">
        <v>520</v>
      </c>
      <c r="B524" s="56" t="s">
        <v>99</v>
      </c>
      <c r="C524" s="56" t="s">
        <v>535</v>
      </c>
      <c r="D524" s="56" t="s">
        <v>101</v>
      </c>
      <c r="E524" s="56" t="s">
        <v>566</v>
      </c>
      <c r="F524" s="13" t="s">
        <v>6</v>
      </c>
      <c r="G524" s="22" t="s">
        <v>567</v>
      </c>
      <c r="H524" s="117">
        <v>26946</v>
      </c>
      <c r="I524" s="117">
        <v>28023.84</v>
      </c>
      <c r="J524" s="117"/>
      <c r="K524" s="362">
        <f t="shared" si="15"/>
        <v>-1</v>
      </c>
    </row>
    <row r="525" spans="1:11" s="26" customFormat="1" ht="12.75">
      <c r="A525" s="54">
        <v>521</v>
      </c>
      <c r="B525" s="56" t="s">
        <v>99</v>
      </c>
      <c r="C525" s="56" t="s">
        <v>535</v>
      </c>
      <c r="D525" s="56" t="s">
        <v>101</v>
      </c>
      <c r="E525" s="56" t="s">
        <v>568</v>
      </c>
      <c r="F525" s="13" t="s">
        <v>6</v>
      </c>
      <c r="G525" s="22" t="s">
        <v>569</v>
      </c>
      <c r="H525" s="117">
        <v>33493.5</v>
      </c>
      <c r="I525" s="117">
        <v>34833.24</v>
      </c>
      <c r="J525" s="117"/>
      <c r="K525" s="362">
        <f t="shared" si="15"/>
        <v>-1</v>
      </c>
    </row>
    <row r="526" spans="1:11" s="26" customFormat="1" ht="12.75">
      <c r="A526" s="54">
        <v>522</v>
      </c>
      <c r="B526" s="56" t="s">
        <v>99</v>
      </c>
      <c r="C526" s="56" t="s">
        <v>535</v>
      </c>
      <c r="D526" s="56" t="s">
        <v>101</v>
      </c>
      <c r="E526" s="56" t="s">
        <v>570</v>
      </c>
      <c r="F526" s="13" t="s">
        <v>6</v>
      </c>
      <c r="G526" s="22" t="s">
        <v>571</v>
      </c>
      <c r="H526" s="117">
        <v>32751.000000000004</v>
      </c>
      <c r="I526" s="117">
        <v>34061.040000000008</v>
      </c>
      <c r="J526" s="117"/>
      <c r="K526" s="362">
        <f t="shared" si="15"/>
        <v>-1</v>
      </c>
    </row>
    <row r="527" spans="1:11" s="26" customFormat="1" ht="12.75">
      <c r="A527" s="54">
        <v>523</v>
      </c>
      <c r="B527" s="56" t="s">
        <v>99</v>
      </c>
      <c r="C527" s="56" t="s">
        <v>535</v>
      </c>
      <c r="D527" s="56" t="s">
        <v>101</v>
      </c>
      <c r="E527" s="56">
        <v>2200021</v>
      </c>
      <c r="F527" s="13" t="s">
        <v>6</v>
      </c>
      <c r="G527" s="22" t="s">
        <v>572</v>
      </c>
      <c r="H527" s="117">
        <v>20385</v>
      </c>
      <c r="I527" s="117">
        <v>21200.400000000001</v>
      </c>
      <c r="J527" s="117"/>
      <c r="K527" s="362">
        <f t="shared" si="15"/>
        <v>-1</v>
      </c>
    </row>
    <row r="528" spans="1:11" s="26" customFormat="1" ht="12.75">
      <c r="A528" s="54">
        <v>524</v>
      </c>
      <c r="B528" s="56" t="s">
        <v>99</v>
      </c>
      <c r="C528" s="56" t="s">
        <v>535</v>
      </c>
      <c r="D528" s="56" t="s">
        <v>101</v>
      </c>
      <c r="E528" s="56" t="s">
        <v>573</v>
      </c>
      <c r="F528" s="13" t="s">
        <v>122</v>
      </c>
      <c r="G528" s="22" t="s">
        <v>574</v>
      </c>
      <c r="H528" s="117">
        <v>4590</v>
      </c>
      <c r="I528" s="117">
        <v>4773.6000000000004</v>
      </c>
      <c r="J528" s="117"/>
      <c r="K528" s="362">
        <f t="shared" si="15"/>
        <v>-1</v>
      </c>
    </row>
    <row r="529" spans="1:11" s="26" customFormat="1" ht="12.75">
      <c r="A529" s="54">
        <v>525</v>
      </c>
      <c r="B529" s="56" t="s">
        <v>99</v>
      </c>
      <c r="C529" s="56" t="s">
        <v>535</v>
      </c>
      <c r="D529" s="56" t="s">
        <v>101</v>
      </c>
      <c r="E529" s="56" t="s">
        <v>575</v>
      </c>
      <c r="F529" s="13" t="s">
        <v>122</v>
      </c>
      <c r="G529" s="22" t="s">
        <v>576</v>
      </c>
      <c r="H529" s="117">
        <v>4104</v>
      </c>
      <c r="I529" s="117">
        <v>4268.16</v>
      </c>
      <c r="J529" s="117"/>
      <c r="K529" s="362">
        <f t="shared" si="15"/>
        <v>-1</v>
      </c>
    </row>
    <row r="530" spans="1:11" s="26" customFormat="1" ht="25.5">
      <c r="A530" s="54">
        <v>526</v>
      </c>
      <c r="B530" s="56" t="s">
        <v>99</v>
      </c>
      <c r="C530" s="56" t="s">
        <v>535</v>
      </c>
      <c r="D530" s="56" t="s">
        <v>101</v>
      </c>
      <c r="E530" s="61">
        <v>2341092</v>
      </c>
      <c r="F530" s="13" t="s">
        <v>122</v>
      </c>
      <c r="G530" s="22" t="s">
        <v>577</v>
      </c>
      <c r="H530" s="117">
        <v>7776.0000000000009</v>
      </c>
      <c r="I530" s="117">
        <v>8087.0400000000009</v>
      </c>
      <c r="J530" s="117"/>
      <c r="K530" s="362">
        <f t="shared" si="15"/>
        <v>-1</v>
      </c>
    </row>
    <row r="531" spans="1:11" s="26" customFormat="1" ht="25.5">
      <c r="A531" s="54">
        <v>527</v>
      </c>
      <c r="B531" s="56" t="s">
        <v>99</v>
      </c>
      <c r="C531" s="56" t="s">
        <v>535</v>
      </c>
      <c r="D531" s="56" t="s">
        <v>101</v>
      </c>
      <c r="E531" s="61">
        <v>2341084</v>
      </c>
      <c r="F531" s="13" t="s">
        <v>122</v>
      </c>
      <c r="G531" s="22" t="s">
        <v>578</v>
      </c>
      <c r="H531" s="117">
        <v>8653.5</v>
      </c>
      <c r="I531" s="117">
        <v>8999.64</v>
      </c>
      <c r="J531" s="117"/>
      <c r="K531" s="362">
        <f t="shared" si="15"/>
        <v>-1</v>
      </c>
    </row>
    <row r="532" spans="1:11" s="26" customFormat="1" ht="25.5">
      <c r="A532" s="54">
        <v>528</v>
      </c>
      <c r="B532" s="56" t="s">
        <v>99</v>
      </c>
      <c r="C532" s="56" t="s">
        <v>535</v>
      </c>
      <c r="D532" s="56" t="s">
        <v>101</v>
      </c>
      <c r="E532" s="56" t="s">
        <v>579</v>
      </c>
      <c r="F532" s="13" t="s">
        <v>122</v>
      </c>
      <c r="G532" s="22" t="s">
        <v>580</v>
      </c>
      <c r="H532" s="117">
        <v>9139.5</v>
      </c>
      <c r="I532" s="117">
        <v>9505.08</v>
      </c>
      <c r="J532" s="117"/>
      <c r="K532" s="362">
        <f t="shared" si="15"/>
        <v>-1</v>
      </c>
    </row>
    <row r="533" spans="1:11" s="26" customFormat="1" ht="25.5">
      <c r="A533" s="54">
        <v>529</v>
      </c>
      <c r="B533" s="56" t="s">
        <v>99</v>
      </c>
      <c r="C533" s="56" t="s">
        <v>535</v>
      </c>
      <c r="D533" s="56" t="s">
        <v>101</v>
      </c>
      <c r="E533" s="61">
        <v>2341026</v>
      </c>
      <c r="F533" s="13" t="s">
        <v>122</v>
      </c>
      <c r="G533" s="22" t="s">
        <v>581</v>
      </c>
      <c r="H533" s="117">
        <v>11664</v>
      </c>
      <c r="I533" s="117">
        <v>12130.560000000001</v>
      </c>
      <c r="J533" s="117"/>
      <c r="K533" s="362">
        <f t="shared" si="15"/>
        <v>-1</v>
      </c>
    </row>
    <row r="534" spans="1:11" s="26" customFormat="1" ht="12.75">
      <c r="A534" s="54">
        <v>530</v>
      </c>
      <c r="B534" s="56" t="s">
        <v>99</v>
      </c>
      <c r="C534" s="56" t="s">
        <v>535</v>
      </c>
      <c r="D534" s="56" t="s">
        <v>101</v>
      </c>
      <c r="E534" s="61">
        <v>3200001</v>
      </c>
      <c r="F534" s="13" t="s">
        <v>6</v>
      </c>
      <c r="G534" s="22" t="s">
        <v>124</v>
      </c>
      <c r="H534" s="117">
        <v>22734</v>
      </c>
      <c r="I534" s="117">
        <v>23643.360000000001</v>
      </c>
      <c r="J534" s="117"/>
      <c r="K534" s="362">
        <f t="shared" si="15"/>
        <v>-1</v>
      </c>
    </row>
    <row r="535" spans="1:11" s="26" customFormat="1" ht="25.5">
      <c r="A535" s="54">
        <v>531</v>
      </c>
      <c r="B535" s="56" t="s">
        <v>99</v>
      </c>
      <c r="C535" s="56" t="s">
        <v>535</v>
      </c>
      <c r="D535" s="56" t="s">
        <v>101</v>
      </c>
      <c r="E535" s="56">
        <v>3200002</v>
      </c>
      <c r="F535" s="13" t="s">
        <v>6</v>
      </c>
      <c r="G535" s="22" t="s">
        <v>125</v>
      </c>
      <c r="H535" s="117">
        <v>34047</v>
      </c>
      <c r="I535" s="117">
        <v>35408.880000000005</v>
      </c>
      <c r="J535" s="117"/>
      <c r="K535" s="362">
        <f t="shared" si="15"/>
        <v>-1</v>
      </c>
    </row>
    <row r="536" spans="1:11" s="26" customFormat="1" ht="12.75">
      <c r="A536" s="54">
        <v>532</v>
      </c>
      <c r="B536" s="56" t="s">
        <v>99</v>
      </c>
      <c r="C536" s="56" t="s">
        <v>535</v>
      </c>
      <c r="D536" s="56" t="s">
        <v>101</v>
      </c>
      <c r="E536" s="56">
        <v>3200003</v>
      </c>
      <c r="F536" s="13" t="s">
        <v>6</v>
      </c>
      <c r="G536" s="22" t="s">
        <v>126</v>
      </c>
      <c r="H536" s="117">
        <v>40365</v>
      </c>
      <c r="I536" s="117">
        <v>41979.6</v>
      </c>
      <c r="J536" s="117"/>
      <c r="K536" s="362">
        <f t="shared" si="15"/>
        <v>-1</v>
      </c>
    </row>
    <row r="537" spans="1:11" s="26" customFormat="1" ht="12.75">
      <c r="A537" s="54">
        <v>533</v>
      </c>
      <c r="B537" s="56" t="s">
        <v>99</v>
      </c>
      <c r="C537" s="56" t="s">
        <v>535</v>
      </c>
      <c r="D537" s="56" t="s">
        <v>101</v>
      </c>
      <c r="E537" s="12">
        <v>3290732</v>
      </c>
      <c r="F537" s="13" t="s">
        <v>6</v>
      </c>
      <c r="G537" s="22" t="s">
        <v>128</v>
      </c>
      <c r="H537" s="117">
        <v>60520.500000000007</v>
      </c>
      <c r="I537" s="117">
        <v>62941.320000000007</v>
      </c>
      <c r="J537" s="117"/>
      <c r="K537" s="362">
        <f t="shared" si="15"/>
        <v>-1</v>
      </c>
    </row>
    <row r="538" spans="1:11" s="26" customFormat="1" ht="25.5">
      <c r="A538" s="54">
        <v>534</v>
      </c>
      <c r="B538" s="56" t="s">
        <v>99</v>
      </c>
      <c r="C538" s="56" t="s">
        <v>535</v>
      </c>
      <c r="D538" s="56" t="s">
        <v>101</v>
      </c>
      <c r="E538" s="61">
        <v>2141958</v>
      </c>
      <c r="F538" s="13" t="s">
        <v>122</v>
      </c>
      <c r="G538" s="22" t="s">
        <v>131</v>
      </c>
      <c r="H538" s="117">
        <v>945.00000000000011</v>
      </c>
      <c r="I538" s="117">
        <v>982.80000000000018</v>
      </c>
      <c r="J538" s="117"/>
      <c r="K538" s="362">
        <f t="shared" si="15"/>
        <v>-1</v>
      </c>
    </row>
    <row r="539" spans="1:11" s="26" customFormat="1" ht="25.5">
      <c r="A539" s="54">
        <v>535</v>
      </c>
      <c r="B539" s="56" t="s">
        <v>99</v>
      </c>
      <c r="C539" s="56" t="s">
        <v>535</v>
      </c>
      <c r="D539" s="56" t="s">
        <v>101</v>
      </c>
      <c r="E539" s="61">
        <v>2141963</v>
      </c>
      <c r="F539" s="13" t="s">
        <v>122</v>
      </c>
      <c r="G539" s="22" t="s">
        <v>461</v>
      </c>
      <c r="H539" s="117">
        <v>1093.5</v>
      </c>
      <c r="I539" s="117">
        <v>1137.24</v>
      </c>
      <c r="J539" s="117"/>
      <c r="K539" s="362">
        <f t="shared" si="15"/>
        <v>-1</v>
      </c>
    </row>
    <row r="540" spans="1:11" s="26" customFormat="1" ht="25.5">
      <c r="A540" s="54">
        <v>536</v>
      </c>
      <c r="B540" s="56" t="s">
        <v>99</v>
      </c>
      <c r="C540" s="56" t="s">
        <v>535</v>
      </c>
      <c r="D540" s="56" t="s">
        <v>101</v>
      </c>
      <c r="E540" s="61">
        <v>2141957</v>
      </c>
      <c r="F540" s="13" t="s">
        <v>122</v>
      </c>
      <c r="G540" s="22" t="s">
        <v>132</v>
      </c>
      <c r="H540" s="117">
        <v>1161</v>
      </c>
      <c r="I540" s="117">
        <v>1207.44</v>
      </c>
      <c r="J540" s="117"/>
      <c r="K540" s="362">
        <f t="shared" si="15"/>
        <v>-1</v>
      </c>
    </row>
    <row r="541" spans="1:11" s="26" customFormat="1" ht="25.5">
      <c r="A541" s="54">
        <v>537</v>
      </c>
      <c r="B541" s="56" t="s">
        <v>99</v>
      </c>
      <c r="C541" s="56" t="s">
        <v>535</v>
      </c>
      <c r="D541" s="56" t="s">
        <v>101</v>
      </c>
      <c r="E541" s="61">
        <v>2141967</v>
      </c>
      <c r="F541" s="13" t="s">
        <v>122</v>
      </c>
      <c r="G541" s="22" t="s">
        <v>582</v>
      </c>
      <c r="H541" s="117">
        <v>1093.5</v>
      </c>
      <c r="I541" s="117">
        <v>1137.24</v>
      </c>
      <c r="J541" s="117"/>
      <c r="K541" s="362">
        <f t="shared" si="15"/>
        <v>-1</v>
      </c>
    </row>
    <row r="542" spans="1:11" s="26" customFormat="1" ht="25.5">
      <c r="A542" s="54">
        <v>538</v>
      </c>
      <c r="B542" s="56" t="s">
        <v>99</v>
      </c>
      <c r="C542" s="56" t="s">
        <v>535</v>
      </c>
      <c r="D542" s="56" t="s">
        <v>101</v>
      </c>
      <c r="E542" s="61">
        <v>2141973</v>
      </c>
      <c r="F542" s="13" t="s">
        <v>122</v>
      </c>
      <c r="G542" s="22" t="s">
        <v>583</v>
      </c>
      <c r="H542" s="117">
        <v>1201.5</v>
      </c>
      <c r="I542" s="117">
        <v>1249.56</v>
      </c>
      <c r="J542" s="117"/>
      <c r="K542" s="362">
        <f t="shared" si="15"/>
        <v>-1</v>
      </c>
    </row>
    <row r="543" spans="1:11" s="26" customFormat="1" ht="25.5">
      <c r="A543" s="54">
        <v>539</v>
      </c>
      <c r="B543" s="56" t="s">
        <v>99</v>
      </c>
      <c r="C543" s="56" t="s">
        <v>535</v>
      </c>
      <c r="D543" s="56" t="s">
        <v>101</v>
      </c>
      <c r="E543" s="61">
        <v>2141966</v>
      </c>
      <c r="F543" s="13" t="s">
        <v>122</v>
      </c>
      <c r="G543" s="22" t="s">
        <v>584</v>
      </c>
      <c r="H543" s="117">
        <v>1309.5</v>
      </c>
      <c r="I543" s="117">
        <v>1361.88</v>
      </c>
      <c r="J543" s="117"/>
      <c r="K543" s="362">
        <f t="shared" si="15"/>
        <v>-1</v>
      </c>
    </row>
    <row r="544" spans="1:11" s="26" customFormat="1" ht="25.5">
      <c r="A544" s="54">
        <v>540</v>
      </c>
      <c r="B544" s="56" t="s">
        <v>99</v>
      </c>
      <c r="C544" s="56" t="s">
        <v>535</v>
      </c>
      <c r="D544" s="56" t="s">
        <v>101</v>
      </c>
      <c r="E544" s="12">
        <v>2122452</v>
      </c>
      <c r="F544" s="13" t="s">
        <v>122</v>
      </c>
      <c r="G544" s="22" t="s">
        <v>129</v>
      </c>
      <c r="H544" s="117">
        <v>702</v>
      </c>
      <c r="I544" s="117">
        <v>730.08</v>
      </c>
      <c r="J544" s="117"/>
      <c r="K544" s="362">
        <f t="shared" si="15"/>
        <v>-1</v>
      </c>
    </row>
    <row r="545" spans="1:11" s="26" customFormat="1" ht="25.5">
      <c r="A545" s="54">
        <v>541</v>
      </c>
      <c r="B545" s="56" t="s">
        <v>99</v>
      </c>
      <c r="C545" s="56" t="s">
        <v>535</v>
      </c>
      <c r="D545" s="56" t="s">
        <v>101</v>
      </c>
      <c r="E545" s="61">
        <v>2123189</v>
      </c>
      <c r="F545" s="13" t="s">
        <v>122</v>
      </c>
      <c r="G545" s="22" t="s">
        <v>463</v>
      </c>
      <c r="H545" s="117">
        <v>783</v>
      </c>
      <c r="I545" s="117">
        <v>814.32</v>
      </c>
      <c r="J545" s="117"/>
      <c r="K545" s="362">
        <f t="shared" si="15"/>
        <v>-1</v>
      </c>
    </row>
    <row r="546" spans="1:11" s="26" customFormat="1" ht="25.5">
      <c r="A546" s="54">
        <v>542</v>
      </c>
      <c r="B546" s="56" t="s">
        <v>99</v>
      </c>
      <c r="C546" s="56" t="s">
        <v>535</v>
      </c>
      <c r="D546" s="56" t="s">
        <v>101</v>
      </c>
      <c r="E546" s="12">
        <v>2122450</v>
      </c>
      <c r="F546" s="13" t="s">
        <v>122</v>
      </c>
      <c r="G546" s="22" t="s">
        <v>130</v>
      </c>
      <c r="H546" s="117">
        <v>877.50000000000011</v>
      </c>
      <c r="I546" s="117">
        <v>912.60000000000014</v>
      </c>
      <c r="J546" s="117"/>
      <c r="K546" s="362">
        <f t="shared" si="15"/>
        <v>-1</v>
      </c>
    </row>
    <row r="547" spans="1:11" s="26" customFormat="1" ht="12.75">
      <c r="A547" s="54">
        <v>543</v>
      </c>
      <c r="B547" s="56" t="s">
        <v>99</v>
      </c>
      <c r="C547" s="56" t="s">
        <v>535</v>
      </c>
      <c r="D547" s="56" t="s">
        <v>101</v>
      </c>
      <c r="E547" s="56" t="s">
        <v>265</v>
      </c>
      <c r="F547" s="13" t="s">
        <v>122</v>
      </c>
      <c r="G547" s="22" t="s">
        <v>266</v>
      </c>
      <c r="H547" s="117">
        <v>1107</v>
      </c>
      <c r="I547" s="117">
        <v>1151.28</v>
      </c>
      <c r="J547" s="117"/>
      <c r="K547" s="362">
        <f t="shared" si="15"/>
        <v>-1</v>
      </c>
    </row>
    <row r="548" spans="1:11" s="26" customFormat="1" ht="25.5">
      <c r="A548" s="54">
        <v>544</v>
      </c>
      <c r="B548" s="56" t="s">
        <v>99</v>
      </c>
      <c r="C548" s="56" t="s">
        <v>535</v>
      </c>
      <c r="D548" s="56" t="s">
        <v>101</v>
      </c>
      <c r="E548" s="56" t="s">
        <v>269</v>
      </c>
      <c r="F548" s="13" t="s">
        <v>122</v>
      </c>
      <c r="G548" s="22" t="s">
        <v>270</v>
      </c>
      <c r="H548" s="117">
        <v>1201.5</v>
      </c>
      <c r="I548" s="117">
        <v>1249.56</v>
      </c>
      <c r="J548" s="117"/>
      <c r="K548" s="362">
        <f t="shared" si="15"/>
        <v>-1</v>
      </c>
    </row>
    <row r="549" spans="1:11" s="26" customFormat="1" ht="12.75">
      <c r="A549" s="54">
        <v>545</v>
      </c>
      <c r="B549" s="56" t="s">
        <v>99</v>
      </c>
      <c r="C549" s="56" t="s">
        <v>535</v>
      </c>
      <c r="D549" s="56" t="s">
        <v>101</v>
      </c>
      <c r="E549" s="57">
        <v>2125652</v>
      </c>
      <c r="F549" s="13" t="s">
        <v>122</v>
      </c>
      <c r="G549" s="22" t="s">
        <v>143</v>
      </c>
      <c r="H549" s="117">
        <v>2173.5</v>
      </c>
      <c r="I549" s="117">
        <v>2260.44</v>
      </c>
      <c r="J549" s="117"/>
      <c r="K549" s="362">
        <f t="shared" si="15"/>
        <v>-1</v>
      </c>
    </row>
    <row r="550" spans="1:11" s="26" customFormat="1" ht="12.75">
      <c r="A550" s="54">
        <v>546</v>
      </c>
      <c r="B550" s="56" t="s">
        <v>99</v>
      </c>
      <c r="C550" s="56" t="s">
        <v>535</v>
      </c>
      <c r="D550" s="56" t="s">
        <v>101</v>
      </c>
      <c r="E550" s="57">
        <v>2125653</v>
      </c>
      <c r="F550" s="13" t="s">
        <v>122</v>
      </c>
      <c r="G550" s="22" t="s">
        <v>145</v>
      </c>
      <c r="H550" s="117">
        <v>3618.0000000000005</v>
      </c>
      <c r="I550" s="117">
        <v>3762.7200000000007</v>
      </c>
      <c r="J550" s="117"/>
      <c r="K550" s="362">
        <f t="shared" si="15"/>
        <v>-1</v>
      </c>
    </row>
    <row r="551" spans="1:11" s="26" customFormat="1" ht="12.75">
      <c r="A551" s="54">
        <v>547</v>
      </c>
      <c r="B551" s="56" t="s">
        <v>99</v>
      </c>
      <c r="C551" s="56" t="s">
        <v>535</v>
      </c>
      <c r="D551" s="56" t="s">
        <v>101</v>
      </c>
      <c r="E551" s="72">
        <v>2126395</v>
      </c>
      <c r="F551" s="13" t="s">
        <v>122</v>
      </c>
      <c r="G551" s="22" t="s">
        <v>273</v>
      </c>
      <c r="H551" s="117">
        <v>3145.5</v>
      </c>
      <c r="I551" s="117">
        <v>3271.32</v>
      </c>
      <c r="J551" s="117"/>
      <c r="K551" s="362">
        <f t="shared" si="15"/>
        <v>-1</v>
      </c>
    </row>
    <row r="552" spans="1:11" s="26" customFormat="1" ht="12.75">
      <c r="A552" s="54">
        <v>548</v>
      </c>
      <c r="B552" s="56" t="s">
        <v>99</v>
      </c>
      <c r="C552" s="56" t="s">
        <v>535</v>
      </c>
      <c r="D552" s="56" t="s">
        <v>101</v>
      </c>
      <c r="E552" s="61">
        <v>3290073</v>
      </c>
      <c r="F552" s="13" t="s">
        <v>122</v>
      </c>
      <c r="G552" s="22" t="s">
        <v>585</v>
      </c>
      <c r="H552" s="117">
        <v>4306.5</v>
      </c>
      <c r="I552" s="117">
        <v>4478.76</v>
      </c>
      <c r="J552" s="117"/>
      <c r="K552" s="362">
        <f t="shared" si="15"/>
        <v>-1</v>
      </c>
    </row>
    <row r="553" spans="1:11" s="26" customFormat="1" ht="12.75">
      <c r="A553" s="54">
        <v>549</v>
      </c>
      <c r="B553" s="56" t="s">
        <v>99</v>
      </c>
      <c r="C553" s="56" t="s">
        <v>535</v>
      </c>
      <c r="D553" s="56" t="s">
        <v>101</v>
      </c>
      <c r="E553" s="12">
        <v>3290025</v>
      </c>
      <c r="F553" s="13" t="s">
        <v>6</v>
      </c>
      <c r="G553" s="22" t="s">
        <v>148</v>
      </c>
      <c r="H553" s="117">
        <v>15795.000000000002</v>
      </c>
      <c r="I553" s="117">
        <v>16426.800000000003</v>
      </c>
      <c r="J553" s="117"/>
      <c r="K553" s="362">
        <f t="shared" si="15"/>
        <v>-1</v>
      </c>
    </row>
    <row r="554" spans="1:11" s="26" customFormat="1" ht="12.75">
      <c r="A554" s="54">
        <v>550</v>
      </c>
      <c r="B554" s="59" t="s">
        <v>99</v>
      </c>
      <c r="C554" s="59" t="s">
        <v>535</v>
      </c>
      <c r="D554" s="59" t="s">
        <v>101</v>
      </c>
      <c r="E554" s="60">
        <v>3290039</v>
      </c>
      <c r="F554" s="21" t="s">
        <v>6</v>
      </c>
      <c r="G554" s="109" t="s">
        <v>149</v>
      </c>
      <c r="H554" s="117">
        <v>2787.8850000000002</v>
      </c>
      <c r="I554" s="117">
        <v>2899.4004000000004</v>
      </c>
      <c r="J554" s="117"/>
      <c r="K554" s="362">
        <f t="shared" si="15"/>
        <v>-1</v>
      </c>
    </row>
    <row r="555" spans="1:11" s="26" customFormat="1" ht="12.75">
      <c r="A555" s="54">
        <v>551</v>
      </c>
      <c r="B555" s="56" t="s">
        <v>99</v>
      </c>
      <c r="C555" s="56" t="s">
        <v>535</v>
      </c>
      <c r="D555" s="56" t="s">
        <v>101</v>
      </c>
      <c r="E555" s="57">
        <v>3290040</v>
      </c>
      <c r="F555" s="13" t="s">
        <v>6</v>
      </c>
      <c r="G555" s="65" t="s">
        <v>150</v>
      </c>
      <c r="H555" s="117">
        <v>3105.5400000000004</v>
      </c>
      <c r="I555" s="117">
        <v>3229.7616000000007</v>
      </c>
      <c r="J555" s="117"/>
      <c r="K555" s="362">
        <f t="shared" si="15"/>
        <v>-1</v>
      </c>
    </row>
    <row r="556" spans="1:11" s="26" customFormat="1" ht="12.75">
      <c r="A556" s="54">
        <v>552</v>
      </c>
      <c r="B556" s="56" t="s">
        <v>99</v>
      </c>
      <c r="C556" s="56" t="s">
        <v>535</v>
      </c>
      <c r="D556" s="56" t="s">
        <v>101</v>
      </c>
      <c r="E556" s="57">
        <v>3290042</v>
      </c>
      <c r="F556" s="13" t="s">
        <v>6</v>
      </c>
      <c r="G556" s="65" t="s">
        <v>471</v>
      </c>
      <c r="H556" s="117">
        <v>3426.3</v>
      </c>
      <c r="I556" s="117">
        <v>3563.3520000000003</v>
      </c>
      <c r="J556" s="117"/>
      <c r="K556" s="362">
        <f t="shared" si="15"/>
        <v>-1</v>
      </c>
    </row>
    <row r="557" spans="1:11" s="26" customFormat="1" ht="12.75">
      <c r="A557" s="54">
        <v>553</v>
      </c>
      <c r="B557" s="56" t="s">
        <v>99</v>
      </c>
      <c r="C557" s="56" t="s">
        <v>535</v>
      </c>
      <c r="D557" s="56" t="s">
        <v>101</v>
      </c>
      <c r="E557" s="57">
        <v>3290043</v>
      </c>
      <c r="F557" s="13" t="s">
        <v>6</v>
      </c>
      <c r="G557" s="65" t="s">
        <v>151</v>
      </c>
      <c r="H557" s="117">
        <v>3437.9100000000003</v>
      </c>
      <c r="I557" s="117">
        <v>3575.4264000000003</v>
      </c>
      <c r="J557" s="117"/>
      <c r="K557" s="362">
        <f t="shared" si="15"/>
        <v>-1</v>
      </c>
    </row>
    <row r="558" spans="1:11" s="26" customFormat="1" ht="12.75">
      <c r="A558" s="54">
        <v>554</v>
      </c>
      <c r="B558" s="56" t="s">
        <v>99</v>
      </c>
      <c r="C558" s="56" t="s">
        <v>535</v>
      </c>
      <c r="D558" s="56" t="s">
        <v>101</v>
      </c>
      <c r="E558" s="57">
        <v>3290044</v>
      </c>
      <c r="F558" s="13" t="s">
        <v>6</v>
      </c>
      <c r="G558" s="65" t="s">
        <v>152</v>
      </c>
      <c r="H558" s="117">
        <v>4457.7</v>
      </c>
      <c r="I558" s="117">
        <v>4636.0079999999998</v>
      </c>
      <c r="J558" s="117"/>
      <c r="K558" s="362">
        <f t="shared" si="15"/>
        <v>-1</v>
      </c>
    </row>
    <row r="559" spans="1:11" s="26" customFormat="1" ht="12.75">
      <c r="A559" s="54">
        <v>555</v>
      </c>
      <c r="B559" s="56" t="s">
        <v>99</v>
      </c>
      <c r="C559" s="56" t="s">
        <v>535</v>
      </c>
      <c r="D559" s="56" t="s">
        <v>101</v>
      </c>
      <c r="E559" s="61"/>
      <c r="F559" s="13" t="s">
        <v>6</v>
      </c>
      <c r="G559" s="22" t="s">
        <v>153</v>
      </c>
      <c r="H559" s="117">
        <v>15565.500000000002</v>
      </c>
      <c r="I559" s="117">
        <v>16188.120000000003</v>
      </c>
      <c r="J559" s="117"/>
      <c r="K559" s="362">
        <f t="shared" si="15"/>
        <v>-1</v>
      </c>
    </row>
    <row r="560" spans="1:11" s="26" customFormat="1" ht="12.75">
      <c r="A560" s="54">
        <v>556</v>
      </c>
      <c r="B560" s="56" t="s">
        <v>99</v>
      </c>
      <c r="C560" s="56" t="s">
        <v>535</v>
      </c>
      <c r="D560" s="56" t="s">
        <v>101</v>
      </c>
      <c r="E560" s="61"/>
      <c r="F560" s="13" t="s">
        <v>6</v>
      </c>
      <c r="G560" s="22" t="s">
        <v>154</v>
      </c>
      <c r="H560" s="117">
        <v>10435.5</v>
      </c>
      <c r="I560" s="117">
        <v>10852.92</v>
      </c>
      <c r="J560" s="117"/>
      <c r="K560" s="362">
        <f t="shared" si="15"/>
        <v>-1</v>
      </c>
    </row>
    <row r="561" spans="1:11" s="26" customFormat="1" ht="12.75">
      <c r="A561" s="54">
        <v>557</v>
      </c>
      <c r="B561" s="56" t="s">
        <v>99</v>
      </c>
      <c r="C561" s="56" t="s">
        <v>535</v>
      </c>
      <c r="D561" s="56" t="s">
        <v>101</v>
      </c>
      <c r="E561" s="61" t="s">
        <v>155</v>
      </c>
      <c r="F561" s="13" t="s">
        <v>6</v>
      </c>
      <c r="G561" s="22" t="s">
        <v>156</v>
      </c>
      <c r="H561" s="117">
        <v>60723.000000000007</v>
      </c>
      <c r="I561" s="117">
        <v>63151.920000000013</v>
      </c>
      <c r="J561" s="117"/>
      <c r="K561" s="362">
        <f t="shared" si="15"/>
        <v>-1</v>
      </c>
    </row>
    <row r="562" spans="1:11" s="26" customFormat="1" ht="25.5">
      <c r="A562" s="54">
        <v>558</v>
      </c>
      <c r="B562" s="56" t="s">
        <v>99</v>
      </c>
      <c r="C562" s="56" t="s">
        <v>535</v>
      </c>
      <c r="D562" s="56" t="s">
        <v>101</v>
      </c>
      <c r="E562" s="61" t="s">
        <v>157</v>
      </c>
      <c r="F562" s="13" t="s">
        <v>6</v>
      </c>
      <c r="G562" s="22" t="s">
        <v>158</v>
      </c>
      <c r="H562" s="117">
        <v>60723.000000000007</v>
      </c>
      <c r="I562" s="117">
        <v>63151.920000000013</v>
      </c>
      <c r="J562" s="117"/>
      <c r="K562" s="362">
        <f t="shared" si="15"/>
        <v>-1</v>
      </c>
    </row>
    <row r="563" spans="1:11" s="26" customFormat="1" ht="12.75">
      <c r="A563" s="54">
        <v>559</v>
      </c>
      <c r="B563" s="56" t="s">
        <v>99</v>
      </c>
      <c r="C563" s="56" t="s">
        <v>535</v>
      </c>
      <c r="D563" s="56" t="s">
        <v>101</v>
      </c>
      <c r="E563" s="61" t="s">
        <v>159</v>
      </c>
      <c r="F563" s="13" t="s">
        <v>6</v>
      </c>
      <c r="G563" s="22" t="s">
        <v>160</v>
      </c>
      <c r="H563" s="117">
        <v>60723.000000000007</v>
      </c>
      <c r="I563" s="117">
        <v>63151.920000000013</v>
      </c>
      <c r="J563" s="117"/>
      <c r="K563" s="362">
        <f t="shared" si="15"/>
        <v>-1</v>
      </c>
    </row>
    <row r="564" spans="1:11" s="26" customFormat="1" ht="12.75">
      <c r="A564" s="54">
        <v>560</v>
      </c>
      <c r="B564" s="56" t="s">
        <v>99</v>
      </c>
      <c r="C564" s="56" t="s">
        <v>535</v>
      </c>
      <c r="D564" s="56" t="s">
        <v>101</v>
      </c>
      <c r="E564" s="61" t="s">
        <v>161</v>
      </c>
      <c r="F564" s="13" t="s">
        <v>6</v>
      </c>
      <c r="G564" s="22" t="s">
        <v>162</v>
      </c>
      <c r="H564" s="117">
        <v>85752</v>
      </c>
      <c r="I564" s="117">
        <v>89182.080000000002</v>
      </c>
      <c r="J564" s="117"/>
      <c r="K564" s="362">
        <f t="shared" si="15"/>
        <v>-1</v>
      </c>
    </row>
    <row r="565" spans="1:11" s="26" customFormat="1" ht="25.5">
      <c r="A565" s="54">
        <v>561</v>
      </c>
      <c r="B565" s="56" t="s">
        <v>99</v>
      </c>
      <c r="C565" s="56" t="s">
        <v>535</v>
      </c>
      <c r="D565" s="56" t="s">
        <v>101</v>
      </c>
      <c r="E565" s="61" t="s">
        <v>163</v>
      </c>
      <c r="F565" s="13" t="s">
        <v>6</v>
      </c>
      <c r="G565" s="22" t="s">
        <v>164</v>
      </c>
      <c r="H565" s="117">
        <v>85752</v>
      </c>
      <c r="I565" s="117">
        <v>89182.080000000002</v>
      </c>
      <c r="J565" s="117"/>
      <c r="K565" s="362">
        <f t="shared" si="15"/>
        <v>-1</v>
      </c>
    </row>
    <row r="566" spans="1:11" s="26" customFormat="1" ht="12.75">
      <c r="A566" s="54">
        <v>562</v>
      </c>
      <c r="B566" s="56" t="s">
        <v>99</v>
      </c>
      <c r="C566" s="56" t="s">
        <v>535</v>
      </c>
      <c r="D566" s="56" t="s">
        <v>101</v>
      </c>
      <c r="E566" s="61" t="s">
        <v>165</v>
      </c>
      <c r="F566" s="13" t="s">
        <v>6</v>
      </c>
      <c r="G566" s="22" t="s">
        <v>166</v>
      </c>
      <c r="H566" s="117">
        <v>85752</v>
      </c>
      <c r="I566" s="117">
        <v>89182.080000000002</v>
      </c>
      <c r="J566" s="117"/>
      <c r="K566" s="362">
        <f t="shared" si="15"/>
        <v>-1</v>
      </c>
    </row>
    <row r="567" spans="1:11" s="26" customFormat="1" ht="12.75">
      <c r="A567" s="54">
        <v>563</v>
      </c>
      <c r="B567" s="56" t="s">
        <v>99</v>
      </c>
      <c r="C567" s="56" t="s">
        <v>535</v>
      </c>
      <c r="D567" s="56" t="s">
        <v>101</v>
      </c>
      <c r="E567" s="61">
        <v>99445</v>
      </c>
      <c r="F567" s="13" t="s">
        <v>6</v>
      </c>
      <c r="G567" s="22" t="s">
        <v>167</v>
      </c>
      <c r="H567" s="117">
        <v>11299.5</v>
      </c>
      <c r="I567" s="117">
        <v>11751.48</v>
      </c>
      <c r="J567" s="117"/>
      <c r="K567" s="362">
        <f t="shared" si="15"/>
        <v>-1</v>
      </c>
    </row>
    <row r="568" spans="1:11" s="26" customFormat="1" ht="12.75">
      <c r="A568" s="54">
        <v>564</v>
      </c>
      <c r="B568" s="56" t="s">
        <v>99</v>
      </c>
      <c r="C568" s="56" t="s">
        <v>535</v>
      </c>
      <c r="D568" s="56" t="s">
        <v>101</v>
      </c>
      <c r="E568" s="61">
        <v>43607</v>
      </c>
      <c r="F568" s="13" t="s">
        <v>6</v>
      </c>
      <c r="G568" s="22" t="s">
        <v>168</v>
      </c>
      <c r="H568" s="117">
        <v>8694</v>
      </c>
      <c r="I568" s="117">
        <v>9041.76</v>
      </c>
      <c r="J568" s="117"/>
      <c r="K568" s="362">
        <f t="shared" si="15"/>
        <v>-1</v>
      </c>
    </row>
    <row r="569" spans="1:11" s="26" customFormat="1" ht="12.75">
      <c r="A569" s="54">
        <v>565</v>
      </c>
      <c r="B569" s="56" t="s">
        <v>99</v>
      </c>
      <c r="C569" s="56" t="s">
        <v>535</v>
      </c>
      <c r="D569" s="16" t="s">
        <v>101</v>
      </c>
      <c r="E569" s="61">
        <v>10074</v>
      </c>
      <c r="F569" s="13" t="s">
        <v>6</v>
      </c>
      <c r="G569" s="22" t="s">
        <v>96</v>
      </c>
      <c r="H569" s="117">
        <v>10192.5</v>
      </c>
      <c r="I569" s="117">
        <v>10600.2</v>
      </c>
      <c r="J569" s="117"/>
      <c r="K569" s="362">
        <f t="shared" si="15"/>
        <v>-1</v>
      </c>
    </row>
    <row r="570" spans="1:11" s="26" customFormat="1" ht="13.5" thickBot="1">
      <c r="A570" s="66">
        <v>566</v>
      </c>
      <c r="B570" s="70" t="s">
        <v>99</v>
      </c>
      <c r="C570" s="70" t="s">
        <v>535</v>
      </c>
      <c r="D570" s="24" t="s">
        <v>101</v>
      </c>
      <c r="E570" s="71"/>
      <c r="F570" s="25" t="s">
        <v>6</v>
      </c>
      <c r="G570" s="112" t="s">
        <v>169</v>
      </c>
      <c r="H570" s="119">
        <v>5521.5</v>
      </c>
      <c r="I570" s="119">
        <v>5742.3600000000006</v>
      </c>
      <c r="J570" s="119"/>
      <c r="K570" s="362">
        <f t="shared" si="15"/>
        <v>-1</v>
      </c>
    </row>
    <row r="571" spans="1:11" s="26" customFormat="1" ht="12.75">
      <c r="A571" s="51">
        <v>567</v>
      </c>
      <c r="B571" s="120" t="s">
        <v>99</v>
      </c>
      <c r="C571" s="120" t="s">
        <v>586</v>
      </c>
      <c r="D571" s="120" t="s">
        <v>101</v>
      </c>
      <c r="E571" s="121">
        <v>1290083</v>
      </c>
      <c r="F571" s="8" t="s">
        <v>11</v>
      </c>
      <c r="G571" s="53" t="s">
        <v>587</v>
      </c>
      <c r="H571" s="9">
        <v>144828</v>
      </c>
      <c r="I571" s="9">
        <v>150621.12</v>
      </c>
      <c r="J571" s="9">
        <f t="shared" ref="J518:J581" si="16">I571*1.04</f>
        <v>156645.96479999999</v>
      </c>
      <c r="K571" s="362">
        <f t="shared" si="15"/>
        <v>4.0000000000000036E-2</v>
      </c>
    </row>
    <row r="572" spans="1:11" s="26" customFormat="1" ht="12.75">
      <c r="A572" s="54">
        <v>568</v>
      </c>
      <c r="B572" s="56" t="s">
        <v>99</v>
      </c>
      <c r="C572" s="56" t="s">
        <v>586</v>
      </c>
      <c r="D572" s="56" t="s">
        <v>101</v>
      </c>
      <c r="E572" s="61">
        <v>1290078</v>
      </c>
      <c r="F572" s="13" t="s">
        <v>11</v>
      </c>
      <c r="G572" s="22" t="s">
        <v>588</v>
      </c>
      <c r="H572" s="15">
        <v>181071</v>
      </c>
      <c r="I572" s="15">
        <v>188313.84</v>
      </c>
      <c r="J572" s="15">
        <f t="shared" si="16"/>
        <v>195846.39360000001</v>
      </c>
      <c r="K572" s="362">
        <f t="shared" si="15"/>
        <v>4.0000000000000036E-2</v>
      </c>
    </row>
    <row r="573" spans="1:11" s="26" customFormat="1" ht="12.75">
      <c r="A573" s="54">
        <v>569</v>
      </c>
      <c r="B573" s="56" t="s">
        <v>99</v>
      </c>
      <c r="C573" s="56" t="s">
        <v>586</v>
      </c>
      <c r="D573" s="56" t="s">
        <v>101</v>
      </c>
      <c r="E573" s="61">
        <v>1290081</v>
      </c>
      <c r="F573" s="13" t="s">
        <v>11</v>
      </c>
      <c r="G573" s="22" t="s">
        <v>589</v>
      </c>
      <c r="H573" s="15">
        <v>201645</v>
      </c>
      <c r="I573" s="15">
        <v>209710.80000000002</v>
      </c>
      <c r="J573" s="15">
        <f t="shared" si="16"/>
        <v>218099.23200000002</v>
      </c>
      <c r="K573" s="362">
        <f t="shared" si="15"/>
        <v>4.0000000000000036E-2</v>
      </c>
    </row>
    <row r="574" spans="1:11" s="26" customFormat="1" ht="12.75">
      <c r="A574" s="54">
        <v>570</v>
      </c>
      <c r="B574" s="56" t="s">
        <v>99</v>
      </c>
      <c r="C574" s="56" t="s">
        <v>586</v>
      </c>
      <c r="D574" s="56" t="s">
        <v>101</v>
      </c>
      <c r="E574" s="56">
        <v>1290103</v>
      </c>
      <c r="F574" s="13" t="s">
        <v>11</v>
      </c>
      <c r="G574" s="22" t="s">
        <v>590</v>
      </c>
      <c r="H574" s="15">
        <v>220527</v>
      </c>
      <c r="I574" s="15">
        <v>229348.08000000002</v>
      </c>
      <c r="J574" s="15">
        <f t="shared" si="16"/>
        <v>238522.00320000004</v>
      </c>
      <c r="K574" s="362">
        <f t="shared" si="15"/>
        <v>4.0000000000000036E-2</v>
      </c>
    </row>
    <row r="575" spans="1:11" s="26" customFormat="1" ht="12.75">
      <c r="A575" s="54">
        <v>571</v>
      </c>
      <c r="B575" s="56" t="s">
        <v>99</v>
      </c>
      <c r="C575" s="56" t="s">
        <v>586</v>
      </c>
      <c r="D575" s="56" t="s">
        <v>101</v>
      </c>
      <c r="E575" s="56">
        <v>1290220</v>
      </c>
      <c r="F575" s="13" t="s">
        <v>11</v>
      </c>
      <c r="G575" s="22" t="s">
        <v>591</v>
      </c>
      <c r="H575" s="15">
        <v>280746</v>
      </c>
      <c r="I575" s="15">
        <v>291975.84000000003</v>
      </c>
      <c r="J575" s="15">
        <f t="shared" si="16"/>
        <v>303654.87360000005</v>
      </c>
      <c r="K575" s="362">
        <f t="shared" si="15"/>
        <v>4.0000000000000036E-2</v>
      </c>
    </row>
    <row r="576" spans="1:11" s="26" customFormat="1" ht="12.75">
      <c r="A576" s="54">
        <v>572</v>
      </c>
      <c r="B576" s="56" t="s">
        <v>99</v>
      </c>
      <c r="C576" s="56" t="s">
        <v>586</v>
      </c>
      <c r="D576" s="56" t="s">
        <v>101</v>
      </c>
      <c r="E576" s="56" t="s">
        <v>592</v>
      </c>
      <c r="F576" s="13" t="s">
        <v>6</v>
      </c>
      <c r="G576" s="22" t="s">
        <v>593</v>
      </c>
      <c r="H576" s="117">
        <v>14580.000000000002</v>
      </c>
      <c r="I576" s="117">
        <v>15163.200000000003</v>
      </c>
      <c r="J576" s="117"/>
      <c r="K576" s="362">
        <f t="shared" si="15"/>
        <v>-1</v>
      </c>
    </row>
    <row r="577" spans="1:11" s="26" customFormat="1" ht="12.75">
      <c r="A577" s="54">
        <v>573</v>
      </c>
      <c r="B577" s="56" t="s">
        <v>99</v>
      </c>
      <c r="C577" s="56" t="s">
        <v>586</v>
      </c>
      <c r="D577" s="56" t="s">
        <v>101</v>
      </c>
      <c r="E577" s="56" t="s">
        <v>594</v>
      </c>
      <c r="F577" s="13" t="s">
        <v>6</v>
      </c>
      <c r="G577" s="22" t="s">
        <v>595</v>
      </c>
      <c r="H577" s="117">
        <v>14580.000000000002</v>
      </c>
      <c r="I577" s="117">
        <v>15163.200000000003</v>
      </c>
      <c r="J577" s="117"/>
      <c r="K577" s="362">
        <f t="shared" si="15"/>
        <v>-1</v>
      </c>
    </row>
    <row r="578" spans="1:11" s="26" customFormat="1" ht="25.5">
      <c r="A578" s="54">
        <v>574</v>
      </c>
      <c r="B578" s="56" t="s">
        <v>99</v>
      </c>
      <c r="C578" s="56" t="s">
        <v>586</v>
      </c>
      <c r="D578" s="56" t="s">
        <v>101</v>
      </c>
      <c r="E578" s="61">
        <v>3290072</v>
      </c>
      <c r="F578" s="13" t="s">
        <v>6</v>
      </c>
      <c r="G578" s="22" t="s">
        <v>596</v>
      </c>
      <c r="H578" s="117">
        <v>16902</v>
      </c>
      <c r="I578" s="117">
        <v>17578.080000000002</v>
      </c>
      <c r="J578" s="117"/>
      <c r="K578" s="362">
        <f t="shared" si="15"/>
        <v>-1</v>
      </c>
    </row>
    <row r="579" spans="1:11" s="26" customFormat="1" ht="25.5">
      <c r="A579" s="54">
        <v>575</v>
      </c>
      <c r="B579" s="56" t="s">
        <v>99</v>
      </c>
      <c r="C579" s="56" t="s">
        <v>586</v>
      </c>
      <c r="D579" s="56" t="s">
        <v>101</v>
      </c>
      <c r="E579" s="61">
        <v>3290071</v>
      </c>
      <c r="F579" s="13" t="s">
        <v>6</v>
      </c>
      <c r="G579" s="22" t="s">
        <v>597</v>
      </c>
      <c r="H579" s="117">
        <v>16902</v>
      </c>
      <c r="I579" s="117">
        <v>17578.080000000002</v>
      </c>
      <c r="J579" s="117"/>
      <c r="K579" s="362">
        <f t="shared" si="15"/>
        <v>-1</v>
      </c>
    </row>
    <row r="580" spans="1:11" s="26" customFormat="1" ht="12.75">
      <c r="A580" s="54">
        <v>576</v>
      </c>
      <c r="B580" s="56" t="s">
        <v>99</v>
      </c>
      <c r="C580" s="56" t="s">
        <v>586</v>
      </c>
      <c r="D580" s="56" t="s">
        <v>101</v>
      </c>
      <c r="E580" s="56" t="s">
        <v>598</v>
      </c>
      <c r="F580" s="13" t="s">
        <v>6</v>
      </c>
      <c r="G580" s="22" t="s">
        <v>599</v>
      </c>
      <c r="H580" s="117">
        <v>27661.5</v>
      </c>
      <c r="I580" s="117">
        <v>28767.960000000003</v>
      </c>
      <c r="J580" s="117"/>
      <c r="K580" s="362">
        <f t="shared" si="15"/>
        <v>-1</v>
      </c>
    </row>
    <row r="581" spans="1:11" s="26" customFormat="1" ht="12.75">
      <c r="A581" s="54">
        <v>577</v>
      </c>
      <c r="B581" s="56" t="s">
        <v>99</v>
      </c>
      <c r="C581" s="56" t="s">
        <v>586</v>
      </c>
      <c r="D581" s="56" t="s">
        <v>101</v>
      </c>
      <c r="E581" s="56" t="s">
        <v>600</v>
      </c>
      <c r="F581" s="13" t="s">
        <v>122</v>
      </c>
      <c r="G581" s="22" t="s">
        <v>601</v>
      </c>
      <c r="H581" s="117">
        <v>4104</v>
      </c>
      <c r="I581" s="117">
        <v>4268.16</v>
      </c>
      <c r="J581" s="117"/>
      <c r="K581" s="362">
        <f t="shared" si="15"/>
        <v>-1</v>
      </c>
    </row>
    <row r="582" spans="1:11" s="26" customFormat="1" ht="25.5">
      <c r="A582" s="54">
        <v>578</v>
      </c>
      <c r="B582" s="56" t="s">
        <v>99</v>
      </c>
      <c r="C582" s="56" t="s">
        <v>586</v>
      </c>
      <c r="D582" s="56" t="s">
        <v>101</v>
      </c>
      <c r="E582" s="61">
        <v>2341092</v>
      </c>
      <c r="F582" s="13" t="s">
        <v>122</v>
      </c>
      <c r="G582" s="22" t="s">
        <v>577</v>
      </c>
      <c r="H582" s="117">
        <v>7776.0000000000009</v>
      </c>
      <c r="I582" s="117">
        <v>8087.0400000000009</v>
      </c>
      <c r="J582" s="117"/>
      <c r="K582" s="362">
        <f t="shared" ref="K582:K645" si="17">J582/I582-1</f>
        <v>-1</v>
      </c>
    </row>
    <row r="583" spans="1:11" s="26" customFormat="1" ht="25.5">
      <c r="A583" s="54">
        <v>579</v>
      </c>
      <c r="B583" s="56" t="s">
        <v>99</v>
      </c>
      <c r="C583" s="56" t="s">
        <v>586</v>
      </c>
      <c r="D583" s="56" t="s">
        <v>101</v>
      </c>
      <c r="E583" s="61">
        <v>2341500</v>
      </c>
      <c r="F583" s="13" t="s">
        <v>122</v>
      </c>
      <c r="G583" s="22" t="s">
        <v>578</v>
      </c>
      <c r="H583" s="117">
        <v>8653.5</v>
      </c>
      <c r="I583" s="117">
        <v>8999.64</v>
      </c>
      <c r="J583" s="117"/>
      <c r="K583" s="362">
        <f t="shared" si="17"/>
        <v>-1</v>
      </c>
    </row>
    <row r="584" spans="1:11" s="26" customFormat="1" ht="25.5">
      <c r="A584" s="54">
        <v>580</v>
      </c>
      <c r="B584" s="56" t="s">
        <v>99</v>
      </c>
      <c r="C584" s="56" t="s">
        <v>586</v>
      </c>
      <c r="D584" s="56" t="s">
        <v>101</v>
      </c>
      <c r="E584" s="61">
        <v>2340022</v>
      </c>
      <c r="F584" s="13" t="s">
        <v>122</v>
      </c>
      <c r="G584" s="22" t="s">
        <v>602</v>
      </c>
      <c r="H584" s="117">
        <v>9139.5</v>
      </c>
      <c r="I584" s="117">
        <v>9505.08</v>
      </c>
      <c r="J584" s="117"/>
      <c r="K584" s="362">
        <f t="shared" si="17"/>
        <v>-1</v>
      </c>
    </row>
    <row r="585" spans="1:11" s="26" customFormat="1" ht="25.5">
      <c r="A585" s="54">
        <v>581</v>
      </c>
      <c r="B585" s="56" t="s">
        <v>99</v>
      </c>
      <c r="C585" s="56" t="s">
        <v>586</v>
      </c>
      <c r="D585" s="56" t="s">
        <v>101</v>
      </c>
      <c r="E585" s="61">
        <v>2341094</v>
      </c>
      <c r="F585" s="55" t="s">
        <v>122</v>
      </c>
      <c r="G585" s="22" t="s">
        <v>581</v>
      </c>
      <c r="H585" s="117">
        <v>11664</v>
      </c>
      <c r="I585" s="117">
        <v>12130.560000000001</v>
      </c>
      <c r="J585" s="117"/>
      <c r="K585" s="362">
        <f t="shared" si="17"/>
        <v>-1</v>
      </c>
    </row>
    <row r="586" spans="1:11" s="26" customFormat="1" ht="12.75">
      <c r="A586" s="54">
        <v>582</v>
      </c>
      <c r="B586" s="56" t="s">
        <v>99</v>
      </c>
      <c r="C586" s="56" t="s">
        <v>586</v>
      </c>
      <c r="D586" s="56" t="s">
        <v>101</v>
      </c>
      <c r="E586" s="56" t="s">
        <v>603</v>
      </c>
      <c r="F586" s="13" t="s">
        <v>6</v>
      </c>
      <c r="G586" s="22" t="s">
        <v>604</v>
      </c>
      <c r="H586" s="117">
        <v>13635</v>
      </c>
      <c r="I586" s="117">
        <v>14180.4</v>
      </c>
      <c r="J586" s="117"/>
      <c r="K586" s="362">
        <f t="shared" si="17"/>
        <v>-1</v>
      </c>
    </row>
    <row r="587" spans="1:11" s="26" customFormat="1" ht="25.5">
      <c r="A587" s="54">
        <v>583</v>
      </c>
      <c r="B587" s="56" t="s">
        <v>99</v>
      </c>
      <c r="C587" s="56" t="s">
        <v>586</v>
      </c>
      <c r="D587" s="56" t="s">
        <v>101</v>
      </c>
      <c r="E587" s="56" t="s">
        <v>605</v>
      </c>
      <c r="F587" s="13" t="s">
        <v>6</v>
      </c>
      <c r="G587" s="22" t="s">
        <v>606</v>
      </c>
      <c r="H587" s="117">
        <v>20466</v>
      </c>
      <c r="I587" s="117">
        <v>21284.639999999999</v>
      </c>
      <c r="J587" s="117"/>
      <c r="K587" s="362">
        <f t="shared" si="17"/>
        <v>-1</v>
      </c>
    </row>
    <row r="588" spans="1:11" s="26" customFormat="1" ht="12.75">
      <c r="A588" s="54">
        <v>584</v>
      </c>
      <c r="B588" s="56" t="s">
        <v>99</v>
      </c>
      <c r="C588" s="56" t="s">
        <v>586</v>
      </c>
      <c r="D588" s="56" t="s">
        <v>101</v>
      </c>
      <c r="E588" s="56" t="s">
        <v>607</v>
      </c>
      <c r="F588" s="13" t="s">
        <v>6</v>
      </c>
      <c r="G588" s="22" t="s">
        <v>608</v>
      </c>
      <c r="H588" s="117">
        <v>24219</v>
      </c>
      <c r="I588" s="117">
        <v>25187.760000000002</v>
      </c>
      <c r="J588" s="117"/>
      <c r="K588" s="362">
        <f t="shared" si="17"/>
        <v>-1</v>
      </c>
    </row>
    <row r="589" spans="1:11" s="26" customFormat="1" ht="12.75">
      <c r="A589" s="54">
        <v>585</v>
      </c>
      <c r="B589" s="56" t="s">
        <v>99</v>
      </c>
      <c r="C589" s="56" t="s">
        <v>586</v>
      </c>
      <c r="D589" s="56" t="s">
        <v>101</v>
      </c>
      <c r="E589" s="56" t="s">
        <v>609</v>
      </c>
      <c r="F589" s="13" t="s">
        <v>6</v>
      </c>
      <c r="G589" s="22" t="s">
        <v>610</v>
      </c>
      <c r="H589" s="117">
        <v>36328.5</v>
      </c>
      <c r="I589" s="117">
        <v>37781.64</v>
      </c>
      <c r="J589" s="117"/>
      <c r="K589" s="362">
        <f t="shared" si="17"/>
        <v>-1</v>
      </c>
    </row>
    <row r="590" spans="1:11" s="26" customFormat="1" ht="25.5">
      <c r="A590" s="54">
        <v>586</v>
      </c>
      <c r="B590" s="56" t="s">
        <v>99</v>
      </c>
      <c r="C590" s="56" t="s">
        <v>586</v>
      </c>
      <c r="D590" s="56" t="s">
        <v>101</v>
      </c>
      <c r="E590" s="12">
        <v>2122452</v>
      </c>
      <c r="F590" s="13" t="s">
        <v>122</v>
      </c>
      <c r="G590" s="22" t="s">
        <v>129</v>
      </c>
      <c r="H590" s="117">
        <v>702</v>
      </c>
      <c r="I590" s="117">
        <v>730.08</v>
      </c>
      <c r="J590" s="117"/>
      <c r="K590" s="362">
        <f t="shared" si="17"/>
        <v>-1</v>
      </c>
    </row>
    <row r="591" spans="1:11" s="26" customFormat="1" ht="25.5">
      <c r="A591" s="54">
        <v>587</v>
      </c>
      <c r="B591" s="56" t="s">
        <v>99</v>
      </c>
      <c r="C591" s="56" t="s">
        <v>586</v>
      </c>
      <c r="D591" s="56" t="s">
        <v>101</v>
      </c>
      <c r="E591" s="61">
        <v>2123189</v>
      </c>
      <c r="F591" s="13" t="s">
        <v>122</v>
      </c>
      <c r="G591" s="22" t="s">
        <v>463</v>
      </c>
      <c r="H591" s="117">
        <v>783</v>
      </c>
      <c r="I591" s="117">
        <v>814.32</v>
      </c>
      <c r="J591" s="117"/>
      <c r="K591" s="362">
        <f t="shared" si="17"/>
        <v>-1</v>
      </c>
    </row>
    <row r="592" spans="1:11" s="26" customFormat="1" ht="25.5">
      <c r="A592" s="54">
        <v>588</v>
      </c>
      <c r="B592" s="56" t="s">
        <v>99</v>
      </c>
      <c r="C592" s="56" t="s">
        <v>586</v>
      </c>
      <c r="D592" s="56" t="s">
        <v>101</v>
      </c>
      <c r="E592" s="12">
        <v>2122450</v>
      </c>
      <c r="F592" s="13" t="s">
        <v>122</v>
      </c>
      <c r="G592" s="22" t="s">
        <v>130</v>
      </c>
      <c r="H592" s="117">
        <v>877.50000000000011</v>
      </c>
      <c r="I592" s="117">
        <v>912.60000000000014</v>
      </c>
      <c r="J592" s="117"/>
      <c r="K592" s="362">
        <f t="shared" si="17"/>
        <v>-1</v>
      </c>
    </row>
    <row r="593" spans="1:11" s="26" customFormat="1" ht="25.5">
      <c r="A593" s="54">
        <v>589</v>
      </c>
      <c r="B593" s="56" t="s">
        <v>99</v>
      </c>
      <c r="C593" s="56" t="s">
        <v>586</v>
      </c>
      <c r="D593" s="56" t="s">
        <v>101</v>
      </c>
      <c r="E593" s="61">
        <v>2141958</v>
      </c>
      <c r="F593" s="13" t="s">
        <v>122</v>
      </c>
      <c r="G593" s="22" t="s">
        <v>131</v>
      </c>
      <c r="H593" s="117">
        <v>945.00000000000011</v>
      </c>
      <c r="I593" s="117">
        <v>982.80000000000018</v>
      </c>
      <c r="J593" s="117"/>
      <c r="K593" s="362">
        <f t="shared" si="17"/>
        <v>-1</v>
      </c>
    </row>
    <row r="594" spans="1:11" s="26" customFormat="1" ht="25.5">
      <c r="A594" s="54">
        <v>590</v>
      </c>
      <c r="B594" s="56" t="s">
        <v>99</v>
      </c>
      <c r="C594" s="56" t="s">
        <v>586</v>
      </c>
      <c r="D594" s="56" t="s">
        <v>101</v>
      </c>
      <c r="E594" s="61">
        <v>2141963</v>
      </c>
      <c r="F594" s="13" t="s">
        <v>122</v>
      </c>
      <c r="G594" s="22" t="s">
        <v>461</v>
      </c>
      <c r="H594" s="117">
        <v>1093.5</v>
      </c>
      <c r="I594" s="117">
        <v>1137.24</v>
      </c>
      <c r="J594" s="117"/>
      <c r="K594" s="362">
        <f t="shared" si="17"/>
        <v>-1</v>
      </c>
    </row>
    <row r="595" spans="1:11" s="26" customFormat="1" ht="25.5">
      <c r="A595" s="54">
        <v>591</v>
      </c>
      <c r="B595" s="56" t="s">
        <v>99</v>
      </c>
      <c r="C595" s="56" t="s">
        <v>586</v>
      </c>
      <c r="D595" s="56" t="s">
        <v>101</v>
      </c>
      <c r="E595" s="61">
        <v>2141957</v>
      </c>
      <c r="F595" s="13" t="s">
        <v>122</v>
      </c>
      <c r="G595" s="22" t="s">
        <v>132</v>
      </c>
      <c r="H595" s="117">
        <v>1161</v>
      </c>
      <c r="I595" s="117">
        <v>1207.44</v>
      </c>
      <c r="J595" s="117"/>
      <c r="K595" s="362">
        <f t="shared" si="17"/>
        <v>-1</v>
      </c>
    </row>
    <row r="596" spans="1:11" s="26" customFormat="1" ht="12.75">
      <c r="A596" s="54">
        <v>592</v>
      </c>
      <c r="B596" s="56" t="s">
        <v>99</v>
      </c>
      <c r="C596" s="56" t="s">
        <v>586</v>
      </c>
      <c r="D596" s="56" t="s">
        <v>101</v>
      </c>
      <c r="E596" s="56" t="s">
        <v>611</v>
      </c>
      <c r="F596" s="13" t="s">
        <v>122</v>
      </c>
      <c r="G596" s="22" t="s">
        <v>612</v>
      </c>
      <c r="H596" s="117">
        <v>729</v>
      </c>
      <c r="I596" s="117">
        <v>758.16000000000008</v>
      </c>
      <c r="J596" s="117"/>
      <c r="K596" s="362">
        <f t="shared" si="17"/>
        <v>-1</v>
      </c>
    </row>
    <row r="597" spans="1:11" s="26" customFormat="1" ht="12.75">
      <c r="A597" s="54">
        <v>593</v>
      </c>
      <c r="B597" s="56" t="s">
        <v>99</v>
      </c>
      <c r="C597" s="56" t="s">
        <v>586</v>
      </c>
      <c r="D597" s="56" t="s">
        <v>101</v>
      </c>
      <c r="E597" s="12">
        <v>2123014</v>
      </c>
      <c r="F597" s="13" t="s">
        <v>122</v>
      </c>
      <c r="G597" s="22" t="s">
        <v>134</v>
      </c>
      <c r="H597" s="117">
        <v>823.5</v>
      </c>
      <c r="I597" s="117">
        <v>856.44</v>
      </c>
      <c r="J597" s="117"/>
      <c r="K597" s="362">
        <f t="shared" si="17"/>
        <v>-1</v>
      </c>
    </row>
    <row r="598" spans="1:11" s="26" customFormat="1" ht="12.75">
      <c r="A598" s="54">
        <v>594</v>
      </c>
      <c r="B598" s="56" t="s">
        <v>99</v>
      </c>
      <c r="C598" s="56" t="s">
        <v>586</v>
      </c>
      <c r="D598" s="56" t="s">
        <v>101</v>
      </c>
      <c r="E598" s="56" t="s">
        <v>265</v>
      </c>
      <c r="F598" s="13" t="s">
        <v>122</v>
      </c>
      <c r="G598" s="22" t="s">
        <v>266</v>
      </c>
      <c r="H598" s="117">
        <v>1107</v>
      </c>
      <c r="I598" s="117">
        <v>1151.28</v>
      </c>
      <c r="J598" s="117"/>
      <c r="K598" s="362">
        <f t="shared" si="17"/>
        <v>-1</v>
      </c>
    </row>
    <row r="599" spans="1:11" s="26" customFormat="1" ht="25.5">
      <c r="A599" s="54">
        <v>595</v>
      </c>
      <c r="B599" s="56" t="s">
        <v>99</v>
      </c>
      <c r="C599" s="56" t="s">
        <v>586</v>
      </c>
      <c r="D599" s="56" t="s">
        <v>101</v>
      </c>
      <c r="E599" s="56" t="s">
        <v>269</v>
      </c>
      <c r="F599" s="13" t="s">
        <v>122</v>
      </c>
      <c r="G599" s="22" t="s">
        <v>270</v>
      </c>
      <c r="H599" s="117">
        <v>1201.5</v>
      </c>
      <c r="I599" s="117">
        <v>1249.56</v>
      </c>
      <c r="J599" s="117"/>
      <c r="K599" s="362">
        <f t="shared" si="17"/>
        <v>-1</v>
      </c>
    </row>
    <row r="600" spans="1:11" s="26" customFormat="1" ht="12.75">
      <c r="A600" s="54">
        <v>596</v>
      </c>
      <c r="B600" s="56" t="s">
        <v>99</v>
      </c>
      <c r="C600" s="56" t="s">
        <v>586</v>
      </c>
      <c r="D600" s="56" t="s">
        <v>101</v>
      </c>
      <c r="E600" s="61">
        <v>3290087</v>
      </c>
      <c r="F600" s="13" t="s">
        <v>122</v>
      </c>
      <c r="G600" s="22" t="s">
        <v>613</v>
      </c>
      <c r="H600" s="117">
        <v>3307.5</v>
      </c>
      <c r="I600" s="117">
        <v>3439.8</v>
      </c>
      <c r="J600" s="117"/>
      <c r="K600" s="362">
        <f t="shared" si="17"/>
        <v>-1</v>
      </c>
    </row>
    <row r="601" spans="1:11" s="26" customFormat="1" ht="12.75">
      <c r="A601" s="54">
        <v>597</v>
      </c>
      <c r="B601" s="56" t="s">
        <v>99</v>
      </c>
      <c r="C601" s="56" t="s">
        <v>586</v>
      </c>
      <c r="D601" s="56" t="s">
        <v>101</v>
      </c>
      <c r="E601" s="61">
        <v>3290086</v>
      </c>
      <c r="F601" s="13" t="s">
        <v>122</v>
      </c>
      <c r="G601" s="22" t="s">
        <v>614</v>
      </c>
      <c r="H601" s="117">
        <v>8613</v>
      </c>
      <c r="I601" s="117">
        <v>8957.52</v>
      </c>
      <c r="J601" s="117"/>
      <c r="K601" s="362">
        <f t="shared" si="17"/>
        <v>-1</v>
      </c>
    </row>
    <row r="602" spans="1:11" s="26" customFormat="1" ht="12.75">
      <c r="A602" s="54">
        <v>598</v>
      </c>
      <c r="B602" s="59" t="s">
        <v>99</v>
      </c>
      <c r="C602" s="59" t="s">
        <v>586</v>
      </c>
      <c r="D602" s="59" t="s">
        <v>101</v>
      </c>
      <c r="E602" s="20">
        <v>3290025</v>
      </c>
      <c r="F602" s="21" t="s">
        <v>6</v>
      </c>
      <c r="G602" s="64" t="s">
        <v>148</v>
      </c>
      <c r="H602" s="117">
        <v>15795.000000000002</v>
      </c>
      <c r="I602" s="117">
        <v>16426.800000000003</v>
      </c>
      <c r="J602" s="117"/>
      <c r="K602" s="362">
        <f t="shared" si="17"/>
        <v>-1</v>
      </c>
    </row>
    <row r="603" spans="1:11" s="26" customFormat="1" ht="12.75">
      <c r="A603" s="54">
        <v>599</v>
      </c>
      <c r="B603" s="56" t="s">
        <v>99</v>
      </c>
      <c r="C603" s="56" t="s">
        <v>586</v>
      </c>
      <c r="D603" s="56" t="s">
        <v>101</v>
      </c>
      <c r="E603" s="57">
        <v>3290039</v>
      </c>
      <c r="F603" s="13" t="s">
        <v>6</v>
      </c>
      <c r="G603" s="65" t="s">
        <v>149</v>
      </c>
      <c r="H603" s="117">
        <v>2787.8850000000002</v>
      </c>
      <c r="I603" s="117">
        <v>2899.4004000000004</v>
      </c>
      <c r="J603" s="117"/>
      <c r="K603" s="362">
        <f t="shared" si="17"/>
        <v>-1</v>
      </c>
    </row>
    <row r="604" spans="1:11" s="26" customFormat="1" ht="12.75">
      <c r="A604" s="54">
        <v>600</v>
      </c>
      <c r="B604" s="56" t="s">
        <v>99</v>
      </c>
      <c r="C604" s="56" t="s">
        <v>586</v>
      </c>
      <c r="D604" s="56" t="s">
        <v>101</v>
      </c>
      <c r="E604" s="57">
        <v>3290040</v>
      </c>
      <c r="F604" s="13" t="s">
        <v>6</v>
      </c>
      <c r="G604" s="65" t="s">
        <v>150</v>
      </c>
      <c r="H604" s="117">
        <v>3105.5400000000004</v>
      </c>
      <c r="I604" s="117">
        <v>3229.7616000000007</v>
      </c>
      <c r="J604" s="117"/>
      <c r="K604" s="362">
        <f t="shared" si="17"/>
        <v>-1</v>
      </c>
    </row>
    <row r="605" spans="1:11" s="26" customFormat="1" ht="12.75">
      <c r="A605" s="54">
        <v>601</v>
      </c>
      <c r="B605" s="56" t="s">
        <v>99</v>
      </c>
      <c r="C605" s="56" t="s">
        <v>586</v>
      </c>
      <c r="D605" s="56" t="s">
        <v>101</v>
      </c>
      <c r="E605" s="57">
        <v>3290042</v>
      </c>
      <c r="F605" s="13" t="s">
        <v>6</v>
      </c>
      <c r="G605" s="65" t="s">
        <v>471</v>
      </c>
      <c r="H605" s="117">
        <v>3426.3</v>
      </c>
      <c r="I605" s="117">
        <v>3563.3520000000003</v>
      </c>
      <c r="J605" s="117"/>
      <c r="K605" s="362">
        <f t="shared" si="17"/>
        <v>-1</v>
      </c>
    </row>
    <row r="606" spans="1:11" s="26" customFormat="1" ht="12.75">
      <c r="A606" s="54">
        <v>602</v>
      </c>
      <c r="B606" s="56" t="s">
        <v>99</v>
      </c>
      <c r="C606" s="56" t="s">
        <v>586</v>
      </c>
      <c r="D606" s="56" t="s">
        <v>101</v>
      </c>
      <c r="E606" s="57">
        <v>3290043</v>
      </c>
      <c r="F606" s="13" t="s">
        <v>6</v>
      </c>
      <c r="G606" s="65" t="s">
        <v>151</v>
      </c>
      <c r="H606" s="117">
        <v>3437.9100000000003</v>
      </c>
      <c r="I606" s="117">
        <v>3575.4264000000003</v>
      </c>
      <c r="J606" s="117"/>
      <c r="K606" s="362">
        <f t="shared" si="17"/>
        <v>-1</v>
      </c>
    </row>
    <row r="607" spans="1:11" s="26" customFormat="1" ht="12.75">
      <c r="A607" s="54">
        <v>603</v>
      </c>
      <c r="B607" s="56" t="s">
        <v>99</v>
      </c>
      <c r="C607" s="56" t="s">
        <v>586</v>
      </c>
      <c r="D607" s="56" t="s">
        <v>101</v>
      </c>
      <c r="E607" s="57">
        <v>3290044</v>
      </c>
      <c r="F607" s="13" t="s">
        <v>6</v>
      </c>
      <c r="G607" s="65" t="s">
        <v>152</v>
      </c>
      <c r="H607" s="117">
        <v>4457.7</v>
      </c>
      <c r="I607" s="117">
        <v>4636.0079999999998</v>
      </c>
      <c r="J607" s="117"/>
      <c r="K607" s="362">
        <f t="shared" si="17"/>
        <v>-1</v>
      </c>
    </row>
    <row r="608" spans="1:11" s="26" customFormat="1" ht="12.75">
      <c r="A608" s="54">
        <v>604</v>
      </c>
      <c r="B608" s="56" t="s">
        <v>99</v>
      </c>
      <c r="C608" s="56" t="s">
        <v>586</v>
      </c>
      <c r="D608" s="56" t="s">
        <v>101</v>
      </c>
      <c r="E608" s="61"/>
      <c r="F608" s="13" t="s">
        <v>6</v>
      </c>
      <c r="G608" s="22" t="s">
        <v>153</v>
      </c>
      <c r="H608" s="117">
        <v>15565.500000000002</v>
      </c>
      <c r="I608" s="117">
        <v>16188.120000000003</v>
      </c>
      <c r="J608" s="117"/>
      <c r="K608" s="362">
        <f t="shared" si="17"/>
        <v>-1</v>
      </c>
    </row>
    <row r="609" spans="1:11" s="26" customFormat="1" ht="12.75">
      <c r="A609" s="54">
        <v>605</v>
      </c>
      <c r="B609" s="56" t="s">
        <v>99</v>
      </c>
      <c r="C609" s="56" t="s">
        <v>586</v>
      </c>
      <c r="D609" s="56" t="s">
        <v>101</v>
      </c>
      <c r="E609" s="61"/>
      <c r="F609" s="13" t="s">
        <v>6</v>
      </c>
      <c r="G609" s="22" t="s">
        <v>154</v>
      </c>
      <c r="H609" s="117">
        <v>10435.5</v>
      </c>
      <c r="I609" s="117">
        <v>10852.92</v>
      </c>
      <c r="J609" s="117"/>
      <c r="K609" s="362">
        <f t="shared" si="17"/>
        <v>-1</v>
      </c>
    </row>
    <row r="610" spans="1:11" s="26" customFormat="1" ht="12.75">
      <c r="A610" s="54">
        <v>606</v>
      </c>
      <c r="B610" s="56" t="s">
        <v>99</v>
      </c>
      <c r="C610" s="56" t="s">
        <v>586</v>
      </c>
      <c r="D610" s="56" t="s">
        <v>101</v>
      </c>
      <c r="E610" s="61" t="s">
        <v>155</v>
      </c>
      <c r="F610" s="13" t="s">
        <v>6</v>
      </c>
      <c r="G610" s="22" t="s">
        <v>156</v>
      </c>
      <c r="H610" s="117">
        <v>60723.000000000007</v>
      </c>
      <c r="I610" s="117">
        <v>63151.920000000013</v>
      </c>
      <c r="J610" s="117"/>
      <c r="K610" s="362">
        <f t="shared" si="17"/>
        <v>-1</v>
      </c>
    </row>
    <row r="611" spans="1:11" s="26" customFormat="1" ht="25.5">
      <c r="A611" s="54">
        <v>607</v>
      </c>
      <c r="B611" s="56" t="s">
        <v>99</v>
      </c>
      <c r="C611" s="56" t="s">
        <v>586</v>
      </c>
      <c r="D611" s="56" t="s">
        <v>101</v>
      </c>
      <c r="E611" s="61" t="s">
        <v>157</v>
      </c>
      <c r="F611" s="13" t="s">
        <v>6</v>
      </c>
      <c r="G611" s="22" t="s">
        <v>158</v>
      </c>
      <c r="H611" s="117">
        <v>60723.000000000007</v>
      </c>
      <c r="I611" s="117">
        <v>63151.920000000013</v>
      </c>
      <c r="J611" s="117"/>
      <c r="K611" s="362">
        <f t="shared" si="17"/>
        <v>-1</v>
      </c>
    </row>
    <row r="612" spans="1:11" s="26" customFormat="1" ht="12.75">
      <c r="A612" s="54">
        <v>608</v>
      </c>
      <c r="B612" s="56" t="s">
        <v>99</v>
      </c>
      <c r="C612" s="56" t="s">
        <v>586</v>
      </c>
      <c r="D612" s="56" t="s">
        <v>101</v>
      </c>
      <c r="E612" s="61" t="s">
        <v>159</v>
      </c>
      <c r="F612" s="13" t="s">
        <v>6</v>
      </c>
      <c r="G612" s="22" t="s">
        <v>160</v>
      </c>
      <c r="H612" s="117">
        <v>60723.000000000007</v>
      </c>
      <c r="I612" s="117">
        <v>63151.920000000013</v>
      </c>
      <c r="J612" s="117"/>
      <c r="K612" s="362">
        <f t="shared" si="17"/>
        <v>-1</v>
      </c>
    </row>
    <row r="613" spans="1:11" s="26" customFormat="1" ht="12.75">
      <c r="A613" s="54">
        <v>609</v>
      </c>
      <c r="B613" s="56" t="s">
        <v>99</v>
      </c>
      <c r="C613" s="56" t="s">
        <v>586</v>
      </c>
      <c r="D613" s="56" t="s">
        <v>101</v>
      </c>
      <c r="E613" s="61" t="s">
        <v>161</v>
      </c>
      <c r="F613" s="13" t="s">
        <v>6</v>
      </c>
      <c r="G613" s="22" t="s">
        <v>162</v>
      </c>
      <c r="H613" s="117">
        <v>85752</v>
      </c>
      <c r="I613" s="117">
        <v>89182.080000000002</v>
      </c>
      <c r="J613" s="117"/>
      <c r="K613" s="362">
        <f t="shared" si="17"/>
        <v>-1</v>
      </c>
    </row>
    <row r="614" spans="1:11" s="26" customFormat="1" ht="25.5">
      <c r="A614" s="54">
        <v>610</v>
      </c>
      <c r="B614" s="56" t="s">
        <v>99</v>
      </c>
      <c r="C614" s="56" t="s">
        <v>586</v>
      </c>
      <c r="D614" s="56" t="s">
        <v>101</v>
      </c>
      <c r="E614" s="61" t="s">
        <v>163</v>
      </c>
      <c r="F614" s="13" t="s">
        <v>6</v>
      </c>
      <c r="G614" s="22" t="s">
        <v>164</v>
      </c>
      <c r="H614" s="117">
        <v>85752</v>
      </c>
      <c r="I614" s="117">
        <v>89182.080000000002</v>
      </c>
      <c r="J614" s="117"/>
      <c r="K614" s="362">
        <f t="shared" si="17"/>
        <v>-1</v>
      </c>
    </row>
    <row r="615" spans="1:11" s="26" customFormat="1" ht="12.75">
      <c r="A615" s="54">
        <v>611</v>
      </c>
      <c r="B615" s="56" t="s">
        <v>99</v>
      </c>
      <c r="C615" s="56" t="s">
        <v>586</v>
      </c>
      <c r="D615" s="56" t="s">
        <v>101</v>
      </c>
      <c r="E615" s="61" t="s">
        <v>165</v>
      </c>
      <c r="F615" s="13" t="s">
        <v>6</v>
      </c>
      <c r="G615" s="22" t="s">
        <v>166</v>
      </c>
      <c r="H615" s="117">
        <v>85752</v>
      </c>
      <c r="I615" s="117">
        <v>89182.080000000002</v>
      </c>
      <c r="J615" s="117"/>
      <c r="K615" s="362">
        <f t="shared" si="17"/>
        <v>-1</v>
      </c>
    </row>
    <row r="616" spans="1:11" s="26" customFormat="1" ht="12.75">
      <c r="A616" s="54">
        <v>612</v>
      </c>
      <c r="B616" s="56" t="s">
        <v>99</v>
      </c>
      <c r="C616" s="56" t="s">
        <v>586</v>
      </c>
      <c r="D616" s="56" t="s">
        <v>101</v>
      </c>
      <c r="E616" s="61">
        <v>99445</v>
      </c>
      <c r="F616" s="13" t="s">
        <v>6</v>
      </c>
      <c r="G616" s="22" t="s">
        <v>167</v>
      </c>
      <c r="H616" s="117">
        <v>11299.5</v>
      </c>
      <c r="I616" s="117">
        <v>11751.48</v>
      </c>
      <c r="J616" s="117"/>
      <c r="K616" s="362">
        <f t="shared" si="17"/>
        <v>-1</v>
      </c>
    </row>
    <row r="617" spans="1:11" s="26" customFormat="1" ht="12.75">
      <c r="A617" s="54">
        <v>613</v>
      </c>
      <c r="B617" s="56" t="s">
        <v>99</v>
      </c>
      <c r="C617" s="56" t="s">
        <v>586</v>
      </c>
      <c r="D617" s="56" t="s">
        <v>101</v>
      </c>
      <c r="E617" s="61">
        <v>43607</v>
      </c>
      <c r="F617" s="13" t="s">
        <v>6</v>
      </c>
      <c r="G617" s="22" t="s">
        <v>168</v>
      </c>
      <c r="H617" s="117">
        <v>8694</v>
      </c>
      <c r="I617" s="117">
        <v>9041.76</v>
      </c>
      <c r="J617" s="117"/>
      <c r="K617" s="362">
        <f t="shared" si="17"/>
        <v>-1</v>
      </c>
    </row>
    <row r="618" spans="1:11" s="26" customFormat="1" ht="13.5" thickBot="1">
      <c r="A618" s="66">
        <v>614</v>
      </c>
      <c r="B618" s="70" t="s">
        <v>99</v>
      </c>
      <c r="C618" s="70" t="s">
        <v>586</v>
      </c>
      <c r="D618" s="24" t="s">
        <v>101</v>
      </c>
      <c r="E618" s="71">
        <v>10074</v>
      </c>
      <c r="F618" s="25" t="s">
        <v>6</v>
      </c>
      <c r="G618" s="111" t="s">
        <v>96</v>
      </c>
      <c r="H618" s="119">
        <v>10192.5</v>
      </c>
      <c r="I618" s="119">
        <v>10600.2</v>
      </c>
      <c r="J618" s="119"/>
      <c r="K618" s="362">
        <f t="shared" si="17"/>
        <v>-1</v>
      </c>
    </row>
    <row r="619" spans="1:11" s="26" customFormat="1" ht="12.75">
      <c r="A619" s="51">
        <v>615</v>
      </c>
      <c r="B619" s="120" t="s">
        <v>99</v>
      </c>
      <c r="C619" s="120" t="s">
        <v>615</v>
      </c>
      <c r="D619" s="120" t="s">
        <v>10</v>
      </c>
      <c r="E619" s="121">
        <v>1200006</v>
      </c>
      <c r="F619" s="8" t="s">
        <v>11</v>
      </c>
      <c r="G619" s="53" t="s">
        <v>616</v>
      </c>
      <c r="H619" s="9">
        <v>187444.53</v>
      </c>
      <c r="I619" s="9">
        <v>194942.3112</v>
      </c>
      <c r="J619" s="9">
        <f t="shared" ref="J582:J645" si="18">I619*1.04</f>
        <v>202740.00364800001</v>
      </c>
      <c r="K619" s="362">
        <f t="shared" si="17"/>
        <v>4.0000000000000036E-2</v>
      </c>
    </row>
    <row r="620" spans="1:11" s="26" customFormat="1" ht="12.75">
      <c r="A620" s="54">
        <v>616</v>
      </c>
      <c r="B620" s="56" t="s">
        <v>99</v>
      </c>
      <c r="C620" s="56" t="s">
        <v>615</v>
      </c>
      <c r="D620" s="56" t="s">
        <v>10</v>
      </c>
      <c r="E620" s="61">
        <v>1200007</v>
      </c>
      <c r="F620" s="13" t="s">
        <v>11</v>
      </c>
      <c r="G620" s="22" t="s">
        <v>617</v>
      </c>
      <c r="H620" s="15">
        <v>227711.24999999997</v>
      </c>
      <c r="I620" s="15">
        <v>236819.69999999998</v>
      </c>
      <c r="J620" s="15">
        <f t="shared" si="18"/>
        <v>246292.48799999998</v>
      </c>
      <c r="K620" s="362">
        <f t="shared" si="17"/>
        <v>4.0000000000000036E-2</v>
      </c>
    </row>
    <row r="621" spans="1:11" s="26" customFormat="1" ht="12.75">
      <c r="A621" s="54">
        <v>617</v>
      </c>
      <c r="B621" s="56" t="s">
        <v>99</v>
      </c>
      <c r="C621" s="56" t="s">
        <v>615</v>
      </c>
      <c r="D621" s="56" t="s">
        <v>10</v>
      </c>
      <c r="E621" s="61">
        <v>1200008</v>
      </c>
      <c r="F621" s="13" t="s">
        <v>11</v>
      </c>
      <c r="G621" s="22" t="s">
        <v>618</v>
      </c>
      <c r="H621" s="15">
        <v>286740</v>
      </c>
      <c r="I621" s="15">
        <v>298209.60000000003</v>
      </c>
      <c r="J621" s="15">
        <f t="shared" si="18"/>
        <v>310137.98400000005</v>
      </c>
      <c r="K621" s="362">
        <f t="shared" si="17"/>
        <v>4.0000000000000036E-2</v>
      </c>
    </row>
    <row r="622" spans="1:11" s="26" customFormat="1" ht="12.75">
      <c r="A622" s="54">
        <v>618</v>
      </c>
      <c r="B622" s="56" t="s">
        <v>99</v>
      </c>
      <c r="C622" s="56" t="s">
        <v>615</v>
      </c>
      <c r="D622" s="56" t="s">
        <v>10</v>
      </c>
      <c r="E622" s="61">
        <v>1200010</v>
      </c>
      <c r="F622" s="13" t="s">
        <v>11</v>
      </c>
      <c r="G622" s="22" t="s">
        <v>619</v>
      </c>
      <c r="H622" s="15">
        <v>212508</v>
      </c>
      <c r="I622" s="15">
        <v>221008.32</v>
      </c>
      <c r="J622" s="15">
        <f t="shared" si="18"/>
        <v>229848.65280000001</v>
      </c>
      <c r="K622" s="362">
        <f t="shared" si="17"/>
        <v>4.0000000000000036E-2</v>
      </c>
    </row>
    <row r="623" spans="1:11" s="26" customFormat="1" ht="12.75">
      <c r="A623" s="54">
        <v>619</v>
      </c>
      <c r="B623" s="56" t="s">
        <v>99</v>
      </c>
      <c r="C623" s="56" t="s">
        <v>615</v>
      </c>
      <c r="D623" s="56" t="s">
        <v>10</v>
      </c>
      <c r="E623" s="61">
        <v>1200011</v>
      </c>
      <c r="F623" s="13" t="s">
        <v>11</v>
      </c>
      <c r="G623" s="22" t="s">
        <v>620</v>
      </c>
      <c r="H623" s="15">
        <v>271440</v>
      </c>
      <c r="I623" s="15">
        <v>282297.60000000003</v>
      </c>
      <c r="J623" s="15">
        <f t="shared" si="18"/>
        <v>293589.50400000007</v>
      </c>
      <c r="K623" s="362">
        <f t="shared" si="17"/>
        <v>4.0000000000000036E-2</v>
      </c>
    </row>
    <row r="624" spans="1:11" s="26" customFormat="1" ht="12.75">
      <c r="A624" s="54">
        <v>620</v>
      </c>
      <c r="B624" s="56" t="s">
        <v>99</v>
      </c>
      <c r="C624" s="56" t="s">
        <v>615</v>
      </c>
      <c r="D624" s="56" t="s">
        <v>10</v>
      </c>
      <c r="E624" s="61">
        <v>1200037</v>
      </c>
      <c r="F624" s="13" t="s">
        <v>11</v>
      </c>
      <c r="G624" s="22" t="s">
        <v>621</v>
      </c>
      <c r="H624" s="15">
        <v>331290</v>
      </c>
      <c r="I624" s="15">
        <v>344541.60000000003</v>
      </c>
      <c r="J624" s="15">
        <f t="shared" si="18"/>
        <v>358323.26400000002</v>
      </c>
      <c r="K624" s="362">
        <f t="shared" si="17"/>
        <v>4.0000000000000036E-2</v>
      </c>
    </row>
    <row r="625" spans="1:11" s="26" customFormat="1" ht="12.75">
      <c r="A625" s="54">
        <v>621</v>
      </c>
      <c r="B625" s="56" t="s">
        <v>99</v>
      </c>
      <c r="C625" s="56" t="s">
        <v>615</v>
      </c>
      <c r="D625" s="56" t="s">
        <v>10</v>
      </c>
      <c r="E625" s="61">
        <v>2200006</v>
      </c>
      <c r="F625" s="13" t="s">
        <v>6</v>
      </c>
      <c r="G625" s="22" t="s">
        <v>622</v>
      </c>
      <c r="H625" s="117">
        <v>13905.000000000002</v>
      </c>
      <c r="I625" s="117">
        <v>14461.200000000003</v>
      </c>
      <c r="J625" s="117"/>
      <c r="K625" s="362">
        <f t="shared" si="17"/>
        <v>-1</v>
      </c>
    </row>
    <row r="626" spans="1:11" s="26" customFormat="1" ht="12.75">
      <c r="A626" s="54">
        <v>622</v>
      </c>
      <c r="B626" s="56" t="s">
        <v>99</v>
      </c>
      <c r="C626" s="56" t="s">
        <v>615</v>
      </c>
      <c r="D626" s="56" t="s">
        <v>10</v>
      </c>
      <c r="E626" s="61">
        <v>2200005</v>
      </c>
      <c r="F626" s="13" t="s">
        <v>6</v>
      </c>
      <c r="G626" s="113" t="s">
        <v>623</v>
      </c>
      <c r="H626" s="117">
        <v>13905.000000000002</v>
      </c>
      <c r="I626" s="117">
        <v>14461.200000000003</v>
      </c>
      <c r="J626" s="117"/>
      <c r="K626" s="362">
        <f t="shared" si="17"/>
        <v>-1</v>
      </c>
    </row>
    <row r="627" spans="1:11" s="26" customFormat="1" ht="12.75">
      <c r="A627" s="54">
        <v>623</v>
      </c>
      <c r="B627" s="56" t="s">
        <v>99</v>
      </c>
      <c r="C627" s="56" t="s">
        <v>615</v>
      </c>
      <c r="D627" s="56" t="s">
        <v>10</v>
      </c>
      <c r="E627" s="61">
        <v>2230180</v>
      </c>
      <c r="F627" s="13" t="s">
        <v>6</v>
      </c>
      <c r="G627" s="114" t="s">
        <v>624</v>
      </c>
      <c r="H627" s="117">
        <v>12622.5</v>
      </c>
      <c r="I627" s="117">
        <v>13127.4</v>
      </c>
      <c r="J627" s="117"/>
      <c r="K627" s="362">
        <f t="shared" si="17"/>
        <v>-1</v>
      </c>
    </row>
    <row r="628" spans="1:11" s="26" customFormat="1" ht="12.75">
      <c r="A628" s="54">
        <v>624</v>
      </c>
      <c r="B628" s="56" t="s">
        <v>99</v>
      </c>
      <c r="C628" s="56" t="s">
        <v>615</v>
      </c>
      <c r="D628" s="56" t="s">
        <v>10</v>
      </c>
      <c r="E628" s="61">
        <v>2230179</v>
      </c>
      <c r="F628" s="13" t="s">
        <v>6</v>
      </c>
      <c r="G628" s="22" t="s">
        <v>625</v>
      </c>
      <c r="H628" s="117">
        <v>12622.5</v>
      </c>
      <c r="I628" s="117">
        <v>13127.4</v>
      </c>
      <c r="J628" s="117"/>
      <c r="K628" s="362">
        <f t="shared" si="17"/>
        <v>-1</v>
      </c>
    </row>
    <row r="629" spans="1:11" s="26" customFormat="1" ht="12.75">
      <c r="A629" s="54">
        <v>625</v>
      </c>
      <c r="B629" s="56" t="s">
        <v>99</v>
      </c>
      <c r="C629" s="56" t="s">
        <v>615</v>
      </c>
      <c r="D629" s="56" t="s">
        <v>10</v>
      </c>
      <c r="E629" s="61">
        <v>2200007</v>
      </c>
      <c r="F629" s="13" t="s">
        <v>6</v>
      </c>
      <c r="G629" s="22" t="s">
        <v>626</v>
      </c>
      <c r="H629" s="117">
        <v>15741.000000000002</v>
      </c>
      <c r="I629" s="117">
        <v>16370.640000000003</v>
      </c>
      <c r="J629" s="117"/>
      <c r="K629" s="362">
        <f t="shared" si="17"/>
        <v>-1</v>
      </c>
    </row>
    <row r="630" spans="1:11" s="26" customFormat="1" ht="12.75">
      <c r="A630" s="54">
        <v>626</v>
      </c>
      <c r="B630" s="56" t="s">
        <v>99</v>
      </c>
      <c r="C630" s="56" t="s">
        <v>615</v>
      </c>
      <c r="D630" s="56" t="s">
        <v>10</v>
      </c>
      <c r="E630" s="61">
        <v>2200008</v>
      </c>
      <c r="F630" s="13" t="s">
        <v>6</v>
      </c>
      <c r="G630" s="22" t="s">
        <v>627</v>
      </c>
      <c r="H630" s="117">
        <v>15741.000000000002</v>
      </c>
      <c r="I630" s="117">
        <v>16370.640000000003</v>
      </c>
      <c r="J630" s="117"/>
      <c r="K630" s="362">
        <f t="shared" si="17"/>
        <v>-1</v>
      </c>
    </row>
    <row r="631" spans="1:11" s="26" customFormat="1" ht="12.75">
      <c r="A631" s="54">
        <v>627</v>
      </c>
      <c r="B631" s="56" t="s">
        <v>99</v>
      </c>
      <c r="C631" s="56" t="s">
        <v>615</v>
      </c>
      <c r="D631" s="56" t="s">
        <v>10</v>
      </c>
      <c r="E631" s="61">
        <v>2200009</v>
      </c>
      <c r="F631" s="13" t="s">
        <v>6</v>
      </c>
      <c r="G631" s="22" t="s">
        <v>628</v>
      </c>
      <c r="H631" s="117">
        <v>13829.4</v>
      </c>
      <c r="I631" s="117">
        <v>14382.576000000001</v>
      </c>
      <c r="J631" s="117"/>
      <c r="K631" s="362">
        <f t="shared" si="17"/>
        <v>-1</v>
      </c>
    </row>
    <row r="632" spans="1:11" s="26" customFormat="1" ht="12.75">
      <c r="A632" s="54">
        <v>628</v>
      </c>
      <c r="B632" s="56" t="s">
        <v>99</v>
      </c>
      <c r="C632" s="56" t="s">
        <v>615</v>
      </c>
      <c r="D632" s="56" t="s">
        <v>10</v>
      </c>
      <c r="E632" s="61">
        <v>2140040</v>
      </c>
      <c r="F632" s="13" t="s">
        <v>6</v>
      </c>
      <c r="G632" s="22" t="s">
        <v>629</v>
      </c>
      <c r="H632" s="117">
        <v>12474</v>
      </c>
      <c r="I632" s="117">
        <v>12972.960000000001</v>
      </c>
      <c r="J632" s="117"/>
      <c r="K632" s="362">
        <f t="shared" si="17"/>
        <v>-1</v>
      </c>
    </row>
    <row r="633" spans="1:11" s="26" customFormat="1" ht="12.75">
      <c r="A633" s="54">
        <v>629</v>
      </c>
      <c r="B633" s="56" t="s">
        <v>99</v>
      </c>
      <c r="C633" s="56" t="s">
        <v>615</v>
      </c>
      <c r="D633" s="56" t="s">
        <v>10</v>
      </c>
      <c r="E633" s="61">
        <v>2200010</v>
      </c>
      <c r="F633" s="13" t="s">
        <v>6</v>
      </c>
      <c r="G633" s="22" t="s">
        <v>630</v>
      </c>
      <c r="H633" s="117">
        <v>22099.5</v>
      </c>
      <c r="I633" s="117">
        <v>22983.48</v>
      </c>
      <c r="J633" s="117"/>
      <c r="K633" s="362">
        <f t="shared" si="17"/>
        <v>-1</v>
      </c>
    </row>
    <row r="634" spans="1:11" s="26" customFormat="1" ht="12.75">
      <c r="A634" s="54">
        <v>630</v>
      </c>
      <c r="B634" s="56" t="s">
        <v>99</v>
      </c>
      <c r="C634" s="56" t="s">
        <v>615</v>
      </c>
      <c r="D634" s="56" t="s">
        <v>10</v>
      </c>
      <c r="E634" s="61">
        <v>2311855</v>
      </c>
      <c r="F634" s="55" t="s">
        <v>122</v>
      </c>
      <c r="G634" s="22" t="s">
        <v>631</v>
      </c>
      <c r="H634" s="117">
        <v>4104</v>
      </c>
      <c r="I634" s="117">
        <v>4268.16</v>
      </c>
      <c r="J634" s="117"/>
      <c r="K634" s="362">
        <f t="shared" si="17"/>
        <v>-1</v>
      </c>
    </row>
    <row r="635" spans="1:11" s="26" customFormat="1" ht="12.75">
      <c r="A635" s="54">
        <v>631</v>
      </c>
      <c r="B635" s="56" t="s">
        <v>99</v>
      </c>
      <c r="C635" s="56" t="s">
        <v>615</v>
      </c>
      <c r="D635" s="56" t="s">
        <v>10</v>
      </c>
      <c r="E635" s="61">
        <v>3200001</v>
      </c>
      <c r="F635" s="13" t="s">
        <v>6</v>
      </c>
      <c r="G635" s="22" t="s">
        <v>124</v>
      </c>
      <c r="H635" s="117">
        <v>22734</v>
      </c>
      <c r="I635" s="117">
        <v>23643.360000000001</v>
      </c>
      <c r="J635" s="117"/>
      <c r="K635" s="362">
        <f t="shared" si="17"/>
        <v>-1</v>
      </c>
    </row>
    <row r="636" spans="1:11" s="26" customFormat="1" ht="25.5">
      <c r="A636" s="54">
        <v>632</v>
      </c>
      <c r="B636" s="56" t="s">
        <v>99</v>
      </c>
      <c r="C636" s="56" t="s">
        <v>615</v>
      </c>
      <c r="D636" s="56" t="s">
        <v>10</v>
      </c>
      <c r="E636" s="56">
        <v>3200002</v>
      </c>
      <c r="F636" s="13" t="s">
        <v>6</v>
      </c>
      <c r="G636" s="22" t="s">
        <v>125</v>
      </c>
      <c r="H636" s="117">
        <v>34047</v>
      </c>
      <c r="I636" s="117">
        <v>35408.880000000005</v>
      </c>
      <c r="J636" s="117"/>
      <c r="K636" s="362">
        <f t="shared" si="17"/>
        <v>-1</v>
      </c>
    </row>
    <row r="637" spans="1:11" s="26" customFormat="1" ht="27" customHeight="1">
      <c r="A637" s="54">
        <v>633</v>
      </c>
      <c r="B637" s="56" t="s">
        <v>99</v>
      </c>
      <c r="C637" s="56" t="s">
        <v>615</v>
      </c>
      <c r="D637" s="56" t="s">
        <v>10</v>
      </c>
      <c r="E637" s="56">
        <v>3200003</v>
      </c>
      <c r="F637" s="13" t="s">
        <v>6</v>
      </c>
      <c r="G637" s="22" t="s">
        <v>126</v>
      </c>
      <c r="H637" s="117">
        <v>40365</v>
      </c>
      <c r="I637" s="117">
        <v>41979.6</v>
      </c>
      <c r="J637" s="117"/>
      <c r="K637" s="362">
        <f t="shared" si="17"/>
        <v>-1</v>
      </c>
    </row>
    <row r="638" spans="1:11" s="26" customFormat="1" ht="25.5">
      <c r="A638" s="54">
        <v>634</v>
      </c>
      <c r="B638" s="56" t="s">
        <v>99</v>
      </c>
      <c r="C638" s="56" t="s">
        <v>615</v>
      </c>
      <c r="D638" s="56" t="s">
        <v>10</v>
      </c>
      <c r="E638" s="61">
        <v>2141958</v>
      </c>
      <c r="F638" s="55" t="s">
        <v>122</v>
      </c>
      <c r="G638" s="22" t="s">
        <v>131</v>
      </c>
      <c r="H638" s="117">
        <v>945.00000000000011</v>
      </c>
      <c r="I638" s="117">
        <v>982.80000000000018</v>
      </c>
      <c r="J638" s="117"/>
      <c r="K638" s="362">
        <f t="shared" si="17"/>
        <v>-1</v>
      </c>
    </row>
    <row r="639" spans="1:11" s="26" customFormat="1" ht="25.5">
      <c r="A639" s="54">
        <v>635</v>
      </c>
      <c r="B639" s="56" t="s">
        <v>99</v>
      </c>
      <c r="C639" s="56" t="s">
        <v>615</v>
      </c>
      <c r="D639" s="56" t="s">
        <v>10</v>
      </c>
      <c r="E639" s="61">
        <v>2141957</v>
      </c>
      <c r="F639" s="13" t="s">
        <v>122</v>
      </c>
      <c r="G639" s="22" t="s">
        <v>132</v>
      </c>
      <c r="H639" s="117">
        <v>1161</v>
      </c>
      <c r="I639" s="117">
        <v>1207.44</v>
      </c>
      <c r="J639" s="117"/>
      <c r="K639" s="362">
        <f t="shared" si="17"/>
        <v>-1</v>
      </c>
    </row>
    <row r="640" spans="1:11" s="26" customFormat="1" ht="25.5">
      <c r="A640" s="54">
        <v>636</v>
      </c>
      <c r="B640" s="56" t="s">
        <v>99</v>
      </c>
      <c r="C640" s="56" t="s">
        <v>615</v>
      </c>
      <c r="D640" s="56" t="s">
        <v>10</v>
      </c>
      <c r="E640" s="12">
        <v>2122452</v>
      </c>
      <c r="F640" s="13" t="s">
        <v>122</v>
      </c>
      <c r="G640" s="22" t="s">
        <v>129</v>
      </c>
      <c r="H640" s="117">
        <v>702</v>
      </c>
      <c r="I640" s="117">
        <v>730.08</v>
      </c>
      <c r="J640" s="117"/>
      <c r="K640" s="362">
        <f t="shared" si="17"/>
        <v>-1</v>
      </c>
    </row>
    <row r="641" spans="1:11" s="26" customFormat="1" ht="25.5">
      <c r="A641" s="54">
        <v>637</v>
      </c>
      <c r="B641" s="56" t="s">
        <v>99</v>
      </c>
      <c r="C641" s="56" t="s">
        <v>615</v>
      </c>
      <c r="D641" s="56" t="s">
        <v>10</v>
      </c>
      <c r="E641" s="12">
        <v>2122450</v>
      </c>
      <c r="F641" s="13" t="s">
        <v>122</v>
      </c>
      <c r="G641" s="22" t="s">
        <v>130</v>
      </c>
      <c r="H641" s="117">
        <v>877.50000000000011</v>
      </c>
      <c r="I641" s="117">
        <v>912.60000000000014</v>
      </c>
      <c r="J641" s="117"/>
      <c r="K641" s="362">
        <f t="shared" si="17"/>
        <v>-1</v>
      </c>
    </row>
    <row r="642" spans="1:11" s="26" customFormat="1" ht="12.75">
      <c r="A642" s="54">
        <v>638</v>
      </c>
      <c r="B642" s="56" t="s">
        <v>99</v>
      </c>
      <c r="C642" s="56" t="s">
        <v>615</v>
      </c>
      <c r="D642" s="56" t="s">
        <v>10</v>
      </c>
      <c r="E642" s="61">
        <v>2125652</v>
      </c>
      <c r="F642" s="13" t="s">
        <v>122</v>
      </c>
      <c r="G642" s="22" t="s">
        <v>143</v>
      </c>
      <c r="H642" s="117">
        <v>2173.5</v>
      </c>
      <c r="I642" s="117">
        <v>2260.44</v>
      </c>
      <c r="J642" s="117"/>
      <c r="K642" s="362">
        <f t="shared" si="17"/>
        <v>-1</v>
      </c>
    </row>
    <row r="643" spans="1:11" s="26" customFormat="1" ht="12.75">
      <c r="A643" s="54">
        <v>639</v>
      </c>
      <c r="B643" s="56" t="s">
        <v>99</v>
      </c>
      <c r="C643" s="56" t="s">
        <v>615</v>
      </c>
      <c r="D643" s="56" t="s">
        <v>10</v>
      </c>
      <c r="E643" s="57">
        <v>2125653</v>
      </c>
      <c r="F643" s="13" t="s">
        <v>122</v>
      </c>
      <c r="G643" s="22" t="s">
        <v>145</v>
      </c>
      <c r="H643" s="117">
        <v>3618.0000000000005</v>
      </c>
      <c r="I643" s="117">
        <v>3762.7200000000007</v>
      </c>
      <c r="J643" s="117"/>
      <c r="K643" s="362">
        <f t="shared" si="17"/>
        <v>-1</v>
      </c>
    </row>
    <row r="644" spans="1:11" s="26" customFormat="1" ht="25.5">
      <c r="A644" s="54">
        <v>640</v>
      </c>
      <c r="B644" s="56" t="s">
        <v>99</v>
      </c>
      <c r="C644" s="56" t="s">
        <v>615</v>
      </c>
      <c r="D644" s="56" t="s">
        <v>10</v>
      </c>
      <c r="E644" s="61">
        <v>2123131</v>
      </c>
      <c r="F644" s="13" t="s">
        <v>122</v>
      </c>
      <c r="G644" s="22" t="s">
        <v>146</v>
      </c>
      <c r="H644" s="117">
        <v>3145.5</v>
      </c>
      <c r="I644" s="117">
        <v>3271.32</v>
      </c>
      <c r="J644" s="117"/>
      <c r="K644" s="362">
        <f t="shared" si="17"/>
        <v>-1</v>
      </c>
    </row>
    <row r="645" spans="1:11" s="26" customFormat="1" ht="12.75">
      <c r="A645" s="54">
        <v>641</v>
      </c>
      <c r="B645" s="56" t="s">
        <v>99</v>
      </c>
      <c r="C645" s="56" t="s">
        <v>615</v>
      </c>
      <c r="D645" s="56" t="s">
        <v>10</v>
      </c>
      <c r="E645" s="61">
        <v>3200011</v>
      </c>
      <c r="F645" s="13" t="s">
        <v>122</v>
      </c>
      <c r="G645" s="22" t="s">
        <v>632</v>
      </c>
      <c r="H645" s="117">
        <v>4104</v>
      </c>
      <c r="I645" s="117">
        <v>4268.16</v>
      </c>
      <c r="J645" s="117"/>
      <c r="K645" s="362">
        <f t="shared" si="17"/>
        <v>-1</v>
      </c>
    </row>
    <row r="646" spans="1:11" s="26" customFormat="1" ht="12.75">
      <c r="A646" s="54">
        <v>642</v>
      </c>
      <c r="B646" s="56" t="s">
        <v>99</v>
      </c>
      <c r="C646" s="56" t="s">
        <v>615</v>
      </c>
      <c r="D646" s="56" t="s">
        <v>10</v>
      </c>
      <c r="E646" s="57">
        <v>3290039</v>
      </c>
      <c r="F646" s="13" t="s">
        <v>6</v>
      </c>
      <c r="G646" s="65" t="s">
        <v>149</v>
      </c>
      <c r="H646" s="117">
        <v>2787.8850000000002</v>
      </c>
      <c r="I646" s="117">
        <v>2899.4004000000004</v>
      </c>
      <c r="J646" s="117"/>
      <c r="K646" s="362">
        <f t="shared" ref="K646:K653" si="19">J646/I646-1</f>
        <v>-1</v>
      </c>
    </row>
    <row r="647" spans="1:11" s="26" customFormat="1" ht="12.75">
      <c r="A647" s="54">
        <v>643</v>
      </c>
      <c r="B647" s="56" t="s">
        <v>99</v>
      </c>
      <c r="C647" s="56" t="s">
        <v>615</v>
      </c>
      <c r="D647" s="56" t="s">
        <v>10</v>
      </c>
      <c r="E647" s="57">
        <v>3290040</v>
      </c>
      <c r="F647" s="13" t="s">
        <v>6</v>
      </c>
      <c r="G647" s="65" t="s">
        <v>150</v>
      </c>
      <c r="H647" s="117">
        <v>3105.5400000000004</v>
      </c>
      <c r="I647" s="117">
        <v>3229.7616000000007</v>
      </c>
      <c r="J647" s="117"/>
      <c r="K647" s="362">
        <f t="shared" si="19"/>
        <v>-1</v>
      </c>
    </row>
    <row r="648" spans="1:11" s="26" customFormat="1" ht="12.75">
      <c r="A648" s="54">
        <v>644</v>
      </c>
      <c r="B648" s="56" t="s">
        <v>99</v>
      </c>
      <c r="C648" s="56" t="s">
        <v>615</v>
      </c>
      <c r="D648" s="56" t="s">
        <v>10</v>
      </c>
      <c r="E648" s="57">
        <v>3290043</v>
      </c>
      <c r="F648" s="13" t="s">
        <v>6</v>
      </c>
      <c r="G648" s="65" t="s">
        <v>151</v>
      </c>
      <c r="H648" s="117">
        <v>3437.9100000000003</v>
      </c>
      <c r="I648" s="117">
        <v>3575.4264000000003</v>
      </c>
      <c r="J648" s="117"/>
      <c r="K648" s="362">
        <f t="shared" si="19"/>
        <v>-1</v>
      </c>
    </row>
    <row r="649" spans="1:11" s="26" customFormat="1" ht="12.75">
      <c r="A649" s="54">
        <v>645</v>
      </c>
      <c r="B649" s="56" t="s">
        <v>99</v>
      </c>
      <c r="C649" s="56" t="s">
        <v>615</v>
      </c>
      <c r="D649" s="56" t="s">
        <v>101</v>
      </c>
      <c r="E649" s="61"/>
      <c r="F649" s="13" t="s">
        <v>6</v>
      </c>
      <c r="G649" s="22" t="s">
        <v>153</v>
      </c>
      <c r="H649" s="117">
        <v>15565.500000000002</v>
      </c>
      <c r="I649" s="117">
        <v>16188.120000000003</v>
      </c>
      <c r="J649" s="117"/>
      <c r="K649" s="362">
        <f t="shared" si="19"/>
        <v>-1</v>
      </c>
    </row>
    <row r="650" spans="1:11" s="26" customFormat="1" ht="12.75">
      <c r="A650" s="54">
        <v>646</v>
      </c>
      <c r="B650" s="56" t="s">
        <v>99</v>
      </c>
      <c r="C650" s="56" t="s">
        <v>615</v>
      </c>
      <c r="D650" s="56" t="s">
        <v>101</v>
      </c>
      <c r="E650" s="61"/>
      <c r="F650" s="13" t="s">
        <v>6</v>
      </c>
      <c r="G650" s="22" t="s">
        <v>154</v>
      </c>
      <c r="H650" s="117">
        <v>10435.5</v>
      </c>
      <c r="I650" s="117">
        <v>10852.92</v>
      </c>
      <c r="J650" s="117"/>
      <c r="K650" s="362">
        <f t="shared" si="19"/>
        <v>-1</v>
      </c>
    </row>
    <row r="651" spans="1:11" s="26" customFormat="1" ht="12.75">
      <c r="A651" s="54">
        <v>647</v>
      </c>
      <c r="B651" s="56" t="s">
        <v>99</v>
      </c>
      <c r="C651" s="56" t="s">
        <v>615</v>
      </c>
      <c r="D651" s="56" t="s">
        <v>101</v>
      </c>
      <c r="E651" s="61">
        <v>99445</v>
      </c>
      <c r="F651" s="13" t="s">
        <v>6</v>
      </c>
      <c r="G651" s="22" t="s">
        <v>167</v>
      </c>
      <c r="H651" s="117">
        <v>11299.5</v>
      </c>
      <c r="I651" s="117">
        <v>11751.48</v>
      </c>
      <c r="J651" s="117"/>
      <c r="K651" s="362">
        <f t="shared" si="19"/>
        <v>-1</v>
      </c>
    </row>
    <row r="652" spans="1:11" s="26" customFormat="1" ht="12.75">
      <c r="A652" s="54">
        <v>648</v>
      </c>
      <c r="B652" s="56" t="s">
        <v>99</v>
      </c>
      <c r="C652" s="56" t="s">
        <v>615</v>
      </c>
      <c r="D652" s="56" t="s">
        <v>101</v>
      </c>
      <c r="E652" s="61">
        <v>43607</v>
      </c>
      <c r="F652" s="13" t="s">
        <v>6</v>
      </c>
      <c r="G652" s="22" t="s">
        <v>168</v>
      </c>
      <c r="H652" s="117">
        <v>8694</v>
      </c>
      <c r="I652" s="117">
        <v>9041.76</v>
      </c>
      <c r="J652" s="117"/>
      <c r="K652" s="362">
        <f t="shared" si="19"/>
        <v>-1</v>
      </c>
    </row>
    <row r="653" spans="1:11" s="26" customFormat="1" ht="13.5" thickBot="1">
      <c r="A653" s="66">
        <v>649</v>
      </c>
      <c r="B653" s="70" t="s">
        <v>99</v>
      </c>
      <c r="C653" s="70" t="s">
        <v>615</v>
      </c>
      <c r="D653" s="24" t="s">
        <v>101</v>
      </c>
      <c r="E653" s="71">
        <v>10074</v>
      </c>
      <c r="F653" s="25" t="s">
        <v>6</v>
      </c>
      <c r="G653" s="111" t="s">
        <v>96</v>
      </c>
      <c r="H653" s="119">
        <v>10192.5</v>
      </c>
      <c r="I653" s="119">
        <v>10600.2</v>
      </c>
      <c r="J653" s="119"/>
      <c r="K653" s="362">
        <f t="shared" si="19"/>
        <v>-1</v>
      </c>
    </row>
    <row r="654" spans="1:11" ht="15">
      <c r="A654" s="94"/>
      <c r="B654" s="94"/>
      <c r="C654" s="94"/>
      <c r="D654" s="94"/>
      <c r="E654" s="95"/>
      <c r="F654" s="96"/>
      <c r="G654" s="97"/>
    </row>
    <row r="655" spans="1:11" ht="15">
      <c r="A655" s="2"/>
      <c r="E655" s="98"/>
      <c r="F655" s="4"/>
      <c r="G655" s="99"/>
      <c r="H655" s="100"/>
      <c r="I655" s="100"/>
    </row>
    <row r="656" spans="1:11" ht="15">
      <c r="A656" s="101"/>
      <c r="B656" s="101"/>
      <c r="C656" s="101"/>
      <c r="D656" s="101"/>
      <c r="E656" s="102"/>
      <c r="F656" s="103"/>
      <c r="G656" s="99"/>
      <c r="H656" s="100"/>
      <c r="I656" s="100"/>
    </row>
    <row r="657" spans="1:7" ht="15">
      <c r="A657" s="101"/>
      <c r="B657" s="101"/>
      <c r="C657" s="101"/>
      <c r="D657" s="101"/>
      <c r="E657" s="102"/>
      <c r="F657" s="103"/>
      <c r="G657" s="102"/>
    </row>
    <row r="658" spans="1:7" ht="18.75">
      <c r="A658" s="101"/>
      <c r="B658" s="101"/>
      <c r="C658" s="101"/>
      <c r="D658" s="101"/>
      <c r="E658" s="104"/>
      <c r="F658" s="10"/>
      <c r="G658" s="10"/>
    </row>
    <row r="659" spans="1:7" ht="18.75">
      <c r="A659" s="101"/>
      <c r="B659" s="101"/>
      <c r="C659" s="101"/>
      <c r="D659" s="101"/>
      <c r="E659" s="104"/>
      <c r="F659" s="10"/>
      <c r="G659" s="10"/>
    </row>
    <row r="660" spans="1:7" ht="15.75">
      <c r="A660" s="101"/>
      <c r="B660" s="101"/>
      <c r="C660" s="101"/>
      <c r="D660" s="101"/>
      <c r="E660" s="105"/>
      <c r="F660" s="10"/>
      <c r="G660" s="105"/>
    </row>
    <row r="661" spans="1:7" ht="15.75">
      <c r="A661" s="101"/>
      <c r="B661" s="101"/>
      <c r="C661" s="101"/>
      <c r="D661" s="101"/>
      <c r="E661" s="105"/>
      <c r="F661" s="10"/>
      <c r="G661" s="105"/>
    </row>
    <row r="662" spans="1:7" ht="15.75">
      <c r="A662" s="101"/>
      <c r="B662" s="101"/>
      <c r="C662" s="101"/>
      <c r="D662" s="101"/>
      <c r="E662" s="105"/>
      <c r="F662" s="10"/>
      <c r="G662" s="105"/>
    </row>
    <row r="663" spans="1:7" ht="15.75">
      <c r="A663" s="101"/>
      <c r="B663" s="101"/>
      <c r="C663" s="101"/>
      <c r="D663" s="101"/>
      <c r="E663" s="105"/>
      <c r="F663" s="10"/>
      <c r="G663" s="105"/>
    </row>
    <row r="664" spans="1:7" ht="15.75">
      <c r="A664" s="101"/>
      <c r="B664" s="101"/>
      <c r="C664" s="101"/>
      <c r="D664" s="101"/>
      <c r="E664" s="105"/>
      <c r="F664" s="10"/>
      <c r="G664" s="105"/>
    </row>
    <row r="665" spans="1:7" ht="15.75">
      <c r="A665" s="101"/>
      <c r="B665" s="101"/>
      <c r="C665" s="101"/>
      <c r="D665" s="101"/>
      <c r="E665" s="105"/>
      <c r="F665" s="10"/>
      <c r="G665" s="105"/>
    </row>
    <row r="666" spans="1:7" ht="15.75">
      <c r="A666" s="101"/>
      <c r="B666" s="101"/>
      <c r="C666" s="101"/>
      <c r="D666" s="101"/>
      <c r="E666" s="105"/>
      <c r="F666" s="10"/>
      <c r="G666" s="105"/>
    </row>
    <row r="667" spans="1:7" ht="15.75">
      <c r="A667" s="101"/>
      <c r="B667" s="101"/>
      <c r="C667" s="101"/>
      <c r="D667" s="101"/>
      <c r="E667" s="105"/>
      <c r="F667" s="10"/>
      <c r="G667" s="105"/>
    </row>
    <row r="668" spans="1:7" ht="15.75">
      <c r="A668" s="101"/>
      <c r="B668" s="101"/>
      <c r="C668" s="101"/>
      <c r="D668" s="101"/>
      <c r="E668" s="105"/>
      <c r="F668" s="10"/>
      <c r="G668" s="105"/>
    </row>
    <row r="669" spans="1:7" ht="15.75">
      <c r="A669" s="101"/>
      <c r="B669" s="101"/>
      <c r="C669" s="101"/>
      <c r="D669" s="101"/>
      <c r="E669" s="105"/>
      <c r="F669" s="10"/>
      <c r="G669" s="105"/>
    </row>
    <row r="670" spans="1:7" ht="15.75">
      <c r="A670" s="101"/>
      <c r="B670" s="101"/>
      <c r="C670" s="101"/>
      <c r="D670" s="101"/>
      <c r="E670" s="105"/>
      <c r="F670" s="10"/>
      <c r="G670" s="105"/>
    </row>
    <row r="671" spans="1:7" ht="15.75">
      <c r="A671" s="101"/>
      <c r="B671" s="101"/>
      <c r="C671" s="101"/>
      <c r="D671" s="101"/>
      <c r="E671" s="105"/>
      <c r="F671" s="10"/>
      <c r="G671" s="10"/>
    </row>
    <row r="672" spans="1:7" ht="15.75">
      <c r="A672" s="101"/>
      <c r="B672" s="101"/>
      <c r="C672" s="101"/>
      <c r="D672" s="101"/>
      <c r="E672" s="105"/>
      <c r="F672" s="10"/>
      <c r="G672" s="10"/>
    </row>
    <row r="673" spans="1:7" ht="15.75">
      <c r="A673" s="101"/>
      <c r="B673" s="101"/>
      <c r="C673" s="101"/>
      <c r="D673" s="101"/>
      <c r="E673" s="105"/>
      <c r="F673" s="10"/>
      <c r="G673" s="10"/>
    </row>
    <row r="674" spans="1:7" ht="15.75">
      <c r="A674" s="101"/>
      <c r="B674" s="101"/>
      <c r="C674" s="101"/>
      <c r="D674" s="101"/>
      <c r="E674" s="106"/>
      <c r="F674" s="10"/>
      <c r="G674" s="106"/>
    </row>
  </sheetData>
  <mergeCells count="1">
    <mergeCell ref="A1:G2"/>
  </mergeCells>
  <pageMargins left="0.31496062992125984" right="0.31496062992125984" top="0.15748031496062992" bottom="0.35433070866141736" header="0.31496062992125984" footer="0.31496062992125984"/>
  <pageSetup paperSize="9" scale="59" fitToHeight="10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204"/>
  <sheetViews>
    <sheetView view="pageBreakPreview" zoomScale="90" zoomScaleSheetLayoutView="90" workbookViewId="0">
      <pane ySplit="4" topLeftCell="A5" activePane="bottomLeft" state="frozen"/>
      <selection pane="bottomLeft" activeCell="B5" sqref="B5"/>
    </sheetView>
  </sheetViews>
  <sheetFormatPr defaultRowHeight="15" outlineLevelCol="1"/>
  <cols>
    <col min="1" max="1" width="5.28515625" style="10" customWidth="1"/>
    <col min="2" max="2" width="16.28515625" style="10" customWidth="1"/>
    <col min="3" max="3" width="13" style="30" customWidth="1"/>
    <col min="4" max="4" width="6.5703125" style="10" customWidth="1"/>
    <col min="5" max="5" width="12.7109375" style="31" customWidth="1"/>
    <col min="6" max="6" width="17.5703125" style="31" customWidth="1"/>
    <col min="7" max="7" width="42.85546875" style="31" customWidth="1"/>
    <col min="8" max="9" width="17.140625" style="32" hidden="1" customWidth="1" outlineLevel="1"/>
    <col min="10" max="10" width="16.85546875" style="10" customWidth="1" collapsed="1"/>
    <col min="11" max="11" width="9.140625" style="360"/>
    <col min="12" max="207" width="9.140625" style="10"/>
    <col min="208" max="208" width="6.42578125" style="10" customWidth="1"/>
    <col min="209" max="209" width="19.7109375" style="10" customWidth="1"/>
    <col min="210" max="210" width="16.7109375" style="10" customWidth="1"/>
    <col min="211" max="211" width="13.28515625" style="10" customWidth="1"/>
    <col min="212" max="212" width="25.42578125" style="10" customWidth="1"/>
    <col min="213" max="213" width="20.7109375" style="10" customWidth="1"/>
    <col min="214" max="214" width="45.7109375" style="10" customWidth="1"/>
    <col min="215" max="217" width="12.7109375" style="10" customWidth="1"/>
    <col min="218" max="463" width="9.140625" style="10"/>
    <col min="464" max="464" width="6.42578125" style="10" customWidth="1"/>
    <col min="465" max="465" width="19.7109375" style="10" customWidth="1"/>
    <col min="466" max="466" width="16.7109375" style="10" customWidth="1"/>
    <col min="467" max="467" width="13.28515625" style="10" customWidth="1"/>
    <col min="468" max="468" width="25.42578125" style="10" customWidth="1"/>
    <col min="469" max="469" width="20.7109375" style="10" customWidth="1"/>
    <col min="470" max="470" width="45.7109375" style="10" customWidth="1"/>
    <col min="471" max="473" width="12.7109375" style="10" customWidth="1"/>
    <col min="474" max="719" width="9.140625" style="10"/>
    <col min="720" max="720" width="6.42578125" style="10" customWidth="1"/>
    <col min="721" max="721" width="19.7109375" style="10" customWidth="1"/>
    <col min="722" max="722" width="16.7109375" style="10" customWidth="1"/>
    <col min="723" max="723" width="13.28515625" style="10" customWidth="1"/>
    <col min="724" max="724" width="25.42578125" style="10" customWidth="1"/>
    <col min="725" max="725" width="20.7109375" style="10" customWidth="1"/>
    <col min="726" max="726" width="45.7109375" style="10" customWidth="1"/>
    <col min="727" max="729" width="12.7109375" style="10" customWidth="1"/>
    <col min="730" max="975" width="9.140625" style="10"/>
    <col min="976" max="976" width="6.42578125" style="10" customWidth="1"/>
    <col min="977" max="977" width="19.7109375" style="10" customWidth="1"/>
    <col min="978" max="978" width="16.7109375" style="10" customWidth="1"/>
    <col min="979" max="979" width="13.28515625" style="10" customWidth="1"/>
    <col min="980" max="980" width="25.42578125" style="10" customWidth="1"/>
    <col min="981" max="981" width="20.7109375" style="10" customWidth="1"/>
    <col min="982" max="982" width="45.7109375" style="10" customWidth="1"/>
    <col min="983" max="985" width="12.7109375" style="10" customWidth="1"/>
    <col min="986" max="1231" width="9.140625" style="10"/>
    <col min="1232" max="1232" width="6.42578125" style="10" customWidth="1"/>
    <col min="1233" max="1233" width="19.7109375" style="10" customWidth="1"/>
    <col min="1234" max="1234" width="16.7109375" style="10" customWidth="1"/>
    <col min="1235" max="1235" width="13.28515625" style="10" customWidth="1"/>
    <col min="1236" max="1236" width="25.42578125" style="10" customWidth="1"/>
    <col min="1237" max="1237" width="20.7109375" style="10" customWidth="1"/>
    <col min="1238" max="1238" width="45.7109375" style="10" customWidth="1"/>
    <col min="1239" max="1241" width="12.7109375" style="10" customWidth="1"/>
    <col min="1242" max="1487" width="9.140625" style="10"/>
    <col min="1488" max="1488" width="6.42578125" style="10" customWidth="1"/>
    <col min="1489" max="1489" width="19.7109375" style="10" customWidth="1"/>
    <col min="1490" max="1490" width="16.7109375" style="10" customWidth="1"/>
    <col min="1491" max="1491" width="13.28515625" style="10" customWidth="1"/>
    <col min="1492" max="1492" width="25.42578125" style="10" customWidth="1"/>
    <col min="1493" max="1493" width="20.7109375" style="10" customWidth="1"/>
    <col min="1494" max="1494" width="45.7109375" style="10" customWidth="1"/>
    <col min="1495" max="1497" width="12.7109375" style="10" customWidth="1"/>
    <col min="1498" max="1743" width="9.140625" style="10"/>
    <col min="1744" max="1744" width="6.42578125" style="10" customWidth="1"/>
    <col min="1745" max="1745" width="19.7109375" style="10" customWidth="1"/>
    <col min="1746" max="1746" width="16.7109375" style="10" customWidth="1"/>
    <col min="1747" max="1747" width="13.28515625" style="10" customWidth="1"/>
    <col min="1748" max="1748" width="25.42578125" style="10" customWidth="1"/>
    <col min="1749" max="1749" width="20.7109375" style="10" customWidth="1"/>
    <col min="1750" max="1750" width="45.7109375" style="10" customWidth="1"/>
    <col min="1751" max="1753" width="12.7109375" style="10" customWidth="1"/>
    <col min="1754" max="1999" width="9.140625" style="10"/>
    <col min="2000" max="2000" width="6.42578125" style="10" customWidth="1"/>
    <col min="2001" max="2001" width="19.7109375" style="10" customWidth="1"/>
    <col min="2002" max="2002" width="16.7109375" style="10" customWidth="1"/>
    <col min="2003" max="2003" width="13.28515625" style="10" customWidth="1"/>
    <col min="2004" max="2004" width="25.42578125" style="10" customWidth="1"/>
    <col min="2005" max="2005" width="20.7109375" style="10" customWidth="1"/>
    <col min="2006" max="2006" width="45.7109375" style="10" customWidth="1"/>
    <col min="2007" max="2009" width="12.7109375" style="10" customWidth="1"/>
    <col min="2010" max="2255" width="9.140625" style="10"/>
    <col min="2256" max="2256" width="6.42578125" style="10" customWidth="1"/>
    <col min="2257" max="2257" width="19.7109375" style="10" customWidth="1"/>
    <col min="2258" max="2258" width="16.7109375" style="10" customWidth="1"/>
    <col min="2259" max="2259" width="13.28515625" style="10" customWidth="1"/>
    <col min="2260" max="2260" width="25.42578125" style="10" customWidth="1"/>
    <col min="2261" max="2261" width="20.7109375" style="10" customWidth="1"/>
    <col min="2262" max="2262" width="45.7109375" style="10" customWidth="1"/>
    <col min="2263" max="2265" width="12.7109375" style="10" customWidth="1"/>
    <col min="2266" max="2511" width="9.140625" style="10"/>
    <col min="2512" max="2512" width="6.42578125" style="10" customWidth="1"/>
    <col min="2513" max="2513" width="19.7109375" style="10" customWidth="1"/>
    <col min="2514" max="2514" width="16.7109375" style="10" customWidth="1"/>
    <col min="2515" max="2515" width="13.28515625" style="10" customWidth="1"/>
    <col min="2516" max="2516" width="25.42578125" style="10" customWidth="1"/>
    <col min="2517" max="2517" width="20.7109375" style="10" customWidth="1"/>
    <col min="2518" max="2518" width="45.7109375" style="10" customWidth="1"/>
    <col min="2519" max="2521" width="12.7109375" style="10" customWidth="1"/>
    <col min="2522" max="2767" width="9.140625" style="10"/>
    <col min="2768" max="2768" width="6.42578125" style="10" customWidth="1"/>
    <col min="2769" max="2769" width="19.7109375" style="10" customWidth="1"/>
    <col min="2770" max="2770" width="16.7109375" style="10" customWidth="1"/>
    <col min="2771" max="2771" width="13.28515625" style="10" customWidth="1"/>
    <col min="2772" max="2772" width="25.42578125" style="10" customWidth="1"/>
    <col min="2773" max="2773" width="20.7109375" style="10" customWidth="1"/>
    <col min="2774" max="2774" width="45.7109375" style="10" customWidth="1"/>
    <col min="2775" max="2777" width="12.7109375" style="10" customWidth="1"/>
    <col min="2778" max="3023" width="9.140625" style="10"/>
    <col min="3024" max="3024" width="6.42578125" style="10" customWidth="1"/>
    <col min="3025" max="3025" width="19.7109375" style="10" customWidth="1"/>
    <col min="3026" max="3026" width="16.7109375" style="10" customWidth="1"/>
    <col min="3027" max="3027" width="13.28515625" style="10" customWidth="1"/>
    <col min="3028" max="3028" width="25.42578125" style="10" customWidth="1"/>
    <col min="3029" max="3029" width="20.7109375" style="10" customWidth="1"/>
    <col min="3030" max="3030" width="45.7109375" style="10" customWidth="1"/>
    <col min="3031" max="3033" width="12.7109375" style="10" customWidth="1"/>
    <col min="3034" max="3279" width="9.140625" style="10"/>
    <col min="3280" max="3280" width="6.42578125" style="10" customWidth="1"/>
    <col min="3281" max="3281" width="19.7109375" style="10" customWidth="1"/>
    <col min="3282" max="3282" width="16.7109375" style="10" customWidth="1"/>
    <col min="3283" max="3283" width="13.28515625" style="10" customWidth="1"/>
    <col min="3284" max="3284" width="25.42578125" style="10" customWidth="1"/>
    <col min="3285" max="3285" width="20.7109375" style="10" customWidth="1"/>
    <col min="3286" max="3286" width="45.7109375" style="10" customWidth="1"/>
    <col min="3287" max="3289" width="12.7109375" style="10" customWidth="1"/>
    <col min="3290" max="3535" width="9.140625" style="10"/>
    <col min="3536" max="3536" width="6.42578125" style="10" customWidth="1"/>
    <col min="3537" max="3537" width="19.7109375" style="10" customWidth="1"/>
    <col min="3538" max="3538" width="16.7109375" style="10" customWidth="1"/>
    <col min="3539" max="3539" width="13.28515625" style="10" customWidth="1"/>
    <col min="3540" max="3540" width="25.42578125" style="10" customWidth="1"/>
    <col min="3541" max="3541" width="20.7109375" style="10" customWidth="1"/>
    <col min="3542" max="3542" width="45.7109375" style="10" customWidth="1"/>
    <col min="3543" max="3545" width="12.7109375" style="10" customWidth="1"/>
    <col min="3546" max="3791" width="9.140625" style="10"/>
    <col min="3792" max="3792" width="6.42578125" style="10" customWidth="1"/>
    <col min="3793" max="3793" width="19.7109375" style="10" customWidth="1"/>
    <col min="3794" max="3794" width="16.7109375" style="10" customWidth="1"/>
    <col min="3795" max="3795" width="13.28515625" style="10" customWidth="1"/>
    <col min="3796" max="3796" width="25.42578125" style="10" customWidth="1"/>
    <col min="3797" max="3797" width="20.7109375" style="10" customWidth="1"/>
    <col min="3798" max="3798" width="45.7109375" style="10" customWidth="1"/>
    <col min="3799" max="3801" width="12.7109375" style="10" customWidth="1"/>
    <col min="3802" max="4047" width="9.140625" style="10"/>
    <col min="4048" max="4048" width="6.42578125" style="10" customWidth="1"/>
    <col min="4049" max="4049" width="19.7109375" style="10" customWidth="1"/>
    <col min="4050" max="4050" width="16.7109375" style="10" customWidth="1"/>
    <col min="4051" max="4051" width="13.28515625" style="10" customWidth="1"/>
    <col min="4052" max="4052" width="25.42578125" style="10" customWidth="1"/>
    <col min="4053" max="4053" width="20.7109375" style="10" customWidth="1"/>
    <col min="4054" max="4054" width="45.7109375" style="10" customWidth="1"/>
    <col min="4055" max="4057" width="12.7109375" style="10" customWidth="1"/>
    <col min="4058" max="4303" width="9.140625" style="10"/>
    <col min="4304" max="4304" width="6.42578125" style="10" customWidth="1"/>
    <col min="4305" max="4305" width="19.7109375" style="10" customWidth="1"/>
    <col min="4306" max="4306" width="16.7109375" style="10" customWidth="1"/>
    <col min="4307" max="4307" width="13.28515625" style="10" customWidth="1"/>
    <col min="4308" max="4308" width="25.42578125" style="10" customWidth="1"/>
    <col min="4309" max="4309" width="20.7109375" style="10" customWidth="1"/>
    <col min="4310" max="4310" width="45.7109375" style="10" customWidth="1"/>
    <col min="4311" max="4313" width="12.7109375" style="10" customWidth="1"/>
    <col min="4314" max="4559" width="9.140625" style="10"/>
    <col min="4560" max="4560" width="6.42578125" style="10" customWidth="1"/>
    <col min="4561" max="4561" width="19.7109375" style="10" customWidth="1"/>
    <col min="4562" max="4562" width="16.7109375" style="10" customWidth="1"/>
    <col min="4563" max="4563" width="13.28515625" style="10" customWidth="1"/>
    <col min="4564" max="4564" width="25.42578125" style="10" customWidth="1"/>
    <col min="4565" max="4565" width="20.7109375" style="10" customWidth="1"/>
    <col min="4566" max="4566" width="45.7109375" style="10" customWidth="1"/>
    <col min="4567" max="4569" width="12.7109375" style="10" customWidth="1"/>
    <col min="4570" max="4815" width="9.140625" style="10"/>
    <col min="4816" max="4816" width="6.42578125" style="10" customWidth="1"/>
    <col min="4817" max="4817" width="19.7109375" style="10" customWidth="1"/>
    <col min="4818" max="4818" width="16.7109375" style="10" customWidth="1"/>
    <col min="4819" max="4819" width="13.28515625" style="10" customWidth="1"/>
    <col min="4820" max="4820" width="25.42578125" style="10" customWidth="1"/>
    <col min="4821" max="4821" width="20.7109375" style="10" customWidth="1"/>
    <col min="4822" max="4822" width="45.7109375" style="10" customWidth="1"/>
    <col min="4823" max="4825" width="12.7109375" style="10" customWidth="1"/>
    <col min="4826" max="5071" width="9.140625" style="10"/>
    <col min="5072" max="5072" width="6.42578125" style="10" customWidth="1"/>
    <col min="5073" max="5073" width="19.7109375" style="10" customWidth="1"/>
    <col min="5074" max="5074" width="16.7109375" style="10" customWidth="1"/>
    <col min="5075" max="5075" width="13.28515625" style="10" customWidth="1"/>
    <col min="5076" max="5076" width="25.42578125" style="10" customWidth="1"/>
    <col min="5077" max="5077" width="20.7109375" style="10" customWidth="1"/>
    <col min="5078" max="5078" width="45.7109375" style="10" customWidth="1"/>
    <col min="5079" max="5081" width="12.7109375" style="10" customWidth="1"/>
    <col min="5082" max="5327" width="9.140625" style="10"/>
    <col min="5328" max="5328" width="6.42578125" style="10" customWidth="1"/>
    <col min="5329" max="5329" width="19.7109375" style="10" customWidth="1"/>
    <col min="5330" max="5330" width="16.7109375" style="10" customWidth="1"/>
    <col min="5331" max="5331" width="13.28515625" style="10" customWidth="1"/>
    <col min="5332" max="5332" width="25.42578125" style="10" customWidth="1"/>
    <col min="5333" max="5333" width="20.7109375" style="10" customWidth="1"/>
    <col min="5334" max="5334" width="45.7109375" style="10" customWidth="1"/>
    <col min="5335" max="5337" width="12.7109375" style="10" customWidth="1"/>
    <col min="5338" max="5583" width="9.140625" style="10"/>
    <col min="5584" max="5584" width="6.42578125" style="10" customWidth="1"/>
    <col min="5585" max="5585" width="19.7109375" style="10" customWidth="1"/>
    <col min="5586" max="5586" width="16.7109375" style="10" customWidth="1"/>
    <col min="5587" max="5587" width="13.28515625" style="10" customWidth="1"/>
    <col min="5588" max="5588" width="25.42578125" style="10" customWidth="1"/>
    <col min="5589" max="5589" width="20.7109375" style="10" customWidth="1"/>
    <col min="5590" max="5590" width="45.7109375" style="10" customWidth="1"/>
    <col min="5591" max="5593" width="12.7109375" style="10" customWidth="1"/>
    <col min="5594" max="5839" width="9.140625" style="10"/>
    <col min="5840" max="5840" width="6.42578125" style="10" customWidth="1"/>
    <col min="5841" max="5841" width="19.7109375" style="10" customWidth="1"/>
    <col min="5842" max="5842" width="16.7109375" style="10" customWidth="1"/>
    <col min="5843" max="5843" width="13.28515625" style="10" customWidth="1"/>
    <col min="5844" max="5844" width="25.42578125" style="10" customWidth="1"/>
    <col min="5845" max="5845" width="20.7109375" style="10" customWidth="1"/>
    <col min="5846" max="5846" width="45.7109375" style="10" customWidth="1"/>
    <col min="5847" max="5849" width="12.7109375" style="10" customWidth="1"/>
    <col min="5850" max="6095" width="9.140625" style="10"/>
    <col min="6096" max="6096" width="6.42578125" style="10" customWidth="1"/>
    <col min="6097" max="6097" width="19.7109375" style="10" customWidth="1"/>
    <col min="6098" max="6098" width="16.7109375" style="10" customWidth="1"/>
    <col min="6099" max="6099" width="13.28515625" style="10" customWidth="1"/>
    <col min="6100" max="6100" width="25.42578125" style="10" customWidth="1"/>
    <col min="6101" max="6101" width="20.7109375" style="10" customWidth="1"/>
    <col min="6102" max="6102" width="45.7109375" style="10" customWidth="1"/>
    <col min="6103" max="6105" width="12.7109375" style="10" customWidth="1"/>
    <col min="6106" max="6351" width="9.140625" style="10"/>
    <col min="6352" max="6352" width="6.42578125" style="10" customWidth="1"/>
    <col min="6353" max="6353" width="19.7109375" style="10" customWidth="1"/>
    <col min="6354" max="6354" width="16.7109375" style="10" customWidth="1"/>
    <col min="6355" max="6355" width="13.28515625" style="10" customWidth="1"/>
    <col min="6356" max="6356" width="25.42578125" style="10" customWidth="1"/>
    <col min="6357" max="6357" width="20.7109375" style="10" customWidth="1"/>
    <col min="6358" max="6358" width="45.7109375" style="10" customWidth="1"/>
    <col min="6359" max="6361" width="12.7109375" style="10" customWidth="1"/>
    <col min="6362" max="6607" width="9.140625" style="10"/>
    <col min="6608" max="6608" width="6.42578125" style="10" customWidth="1"/>
    <col min="6609" max="6609" width="19.7109375" style="10" customWidth="1"/>
    <col min="6610" max="6610" width="16.7109375" style="10" customWidth="1"/>
    <col min="6611" max="6611" width="13.28515625" style="10" customWidth="1"/>
    <col min="6612" max="6612" width="25.42578125" style="10" customWidth="1"/>
    <col min="6613" max="6613" width="20.7109375" style="10" customWidth="1"/>
    <col min="6614" max="6614" width="45.7109375" style="10" customWidth="1"/>
    <col min="6615" max="6617" width="12.7109375" style="10" customWidth="1"/>
    <col min="6618" max="6863" width="9.140625" style="10"/>
    <col min="6864" max="6864" width="6.42578125" style="10" customWidth="1"/>
    <col min="6865" max="6865" width="19.7109375" style="10" customWidth="1"/>
    <col min="6866" max="6866" width="16.7109375" style="10" customWidth="1"/>
    <col min="6867" max="6867" width="13.28515625" style="10" customWidth="1"/>
    <col min="6868" max="6868" width="25.42578125" style="10" customWidth="1"/>
    <col min="6869" max="6869" width="20.7109375" style="10" customWidth="1"/>
    <col min="6870" max="6870" width="45.7109375" style="10" customWidth="1"/>
    <col min="6871" max="6873" width="12.7109375" style="10" customWidth="1"/>
    <col min="6874" max="7119" width="9.140625" style="10"/>
    <col min="7120" max="7120" width="6.42578125" style="10" customWidth="1"/>
    <col min="7121" max="7121" width="19.7109375" style="10" customWidth="1"/>
    <col min="7122" max="7122" width="16.7109375" style="10" customWidth="1"/>
    <col min="7123" max="7123" width="13.28515625" style="10" customWidth="1"/>
    <col min="7124" max="7124" width="25.42578125" style="10" customWidth="1"/>
    <col min="7125" max="7125" width="20.7109375" style="10" customWidth="1"/>
    <col min="7126" max="7126" width="45.7109375" style="10" customWidth="1"/>
    <col min="7127" max="7129" width="12.7109375" style="10" customWidth="1"/>
    <col min="7130" max="7375" width="9.140625" style="10"/>
    <col min="7376" max="7376" width="6.42578125" style="10" customWidth="1"/>
    <col min="7377" max="7377" width="19.7109375" style="10" customWidth="1"/>
    <col min="7378" max="7378" width="16.7109375" style="10" customWidth="1"/>
    <col min="7379" max="7379" width="13.28515625" style="10" customWidth="1"/>
    <col min="7380" max="7380" width="25.42578125" style="10" customWidth="1"/>
    <col min="7381" max="7381" width="20.7109375" style="10" customWidth="1"/>
    <col min="7382" max="7382" width="45.7109375" style="10" customWidth="1"/>
    <col min="7383" max="7385" width="12.7109375" style="10" customWidth="1"/>
    <col min="7386" max="7631" width="9.140625" style="10"/>
    <col min="7632" max="7632" width="6.42578125" style="10" customWidth="1"/>
    <col min="7633" max="7633" width="19.7109375" style="10" customWidth="1"/>
    <col min="7634" max="7634" width="16.7109375" style="10" customWidth="1"/>
    <col min="7635" max="7635" width="13.28515625" style="10" customWidth="1"/>
    <col min="7636" max="7636" width="25.42578125" style="10" customWidth="1"/>
    <col min="7637" max="7637" width="20.7109375" style="10" customWidth="1"/>
    <col min="7638" max="7638" width="45.7109375" style="10" customWidth="1"/>
    <col min="7639" max="7641" width="12.7109375" style="10" customWidth="1"/>
    <col min="7642" max="7887" width="9.140625" style="10"/>
    <col min="7888" max="7888" width="6.42578125" style="10" customWidth="1"/>
    <col min="7889" max="7889" width="19.7109375" style="10" customWidth="1"/>
    <col min="7890" max="7890" width="16.7109375" style="10" customWidth="1"/>
    <col min="7891" max="7891" width="13.28515625" style="10" customWidth="1"/>
    <col min="7892" max="7892" width="25.42578125" style="10" customWidth="1"/>
    <col min="7893" max="7893" width="20.7109375" style="10" customWidth="1"/>
    <col min="7894" max="7894" width="45.7109375" style="10" customWidth="1"/>
    <col min="7895" max="7897" width="12.7109375" style="10" customWidth="1"/>
    <col min="7898" max="8143" width="9.140625" style="10"/>
    <col min="8144" max="8144" width="6.42578125" style="10" customWidth="1"/>
    <col min="8145" max="8145" width="19.7109375" style="10" customWidth="1"/>
    <col min="8146" max="8146" width="16.7109375" style="10" customWidth="1"/>
    <col min="8147" max="8147" width="13.28515625" style="10" customWidth="1"/>
    <col min="8148" max="8148" width="25.42578125" style="10" customWidth="1"/>
    <col min="8149" max="8149" width="20.7109375" style="10" customWidth="1"/>
    <col min="8150" max="8150" width="45.7109375" style="10" customWidth="1"/>
    <col min="8151" max="8153" width="12.7109375" style="10" customWidth="1"/>
    <col min="8154" max="8399" width="9.140625" style="10"/>
    <col min="8400" max="8400" width="6.42578125" style="10" customWidth="1"/>
    <col min="8401" max="8401" width="19.7109375" style="10" customWidth="1"/>
    <col min="8402" max="8402" width="16.7109375" style="10" customWidth="1"/>
    <col min="8403" max="8403" width="13.28515625" style="10" customWidth="1"/>
    <col min="8404" max="8404" width="25.42578125" style="10" customWidth="1"/>
    <col min="8405" max="8405" width="20.7109375" style="10" customWidth="1"/>
    <col min="8406" max="8406" width="45.7109375" style="10" customWidth="1"/>
    <col min="8407" max="8409" width="12.7109375" style="10" customWidth="1"/>
    <col min="8410" max="8655" width="9.140625" style="10"/>
    <col min="8656" max="8656" width="6.42578125" style="10" customWidth="1"/>
    <col min="8657" max="8657" width="19.7109375" style="10" customWidth="1"/>
    <col min="8658" max="8658" width="16.7109375" style="10" customWidth="1"/>
    <col min="8659" max="8659" width="13.28515625" style="10" customWidth="1"/>
    <col min="8660" max="8660" width="25.42578125" style="10" customWidth="1"/>
    <col min="8661" max="8661" width="20.7109375" style="10" customWidth="1"/>
    <col min="8662" max="8662" width="45.7109375" style="10" customWidth="1"/>
    <col min="8663" max="8665" width="12.7109375" style="10" customWidth="1"/>
    <col min="8666" max="8911" width="9.140625" style="10"/>
    <col min="8912" max="8912" width="6.42578125" style="10" customWidth="1"/>
    <col min="8913" max="8913" width="19.7109375" style="10" customWidth="1"/>
    <col min="8914" max="8914" width="16.7109375" style="10" customWidth="1"/>
    <col min="8915" max="8915" width="13.28515625" style="10" customWidth="1"/>
    <col min="8916" max="8916" width="25.42578125" style="10" customWidth="1"/>
    <col min="8917" max="8917" width="20.7109375" style="10" customWidth="1"/>
    <col min="8918" max="8918" width="45.7109375" style="10" customWidth="1"/>
    <col min="8919" max="8921" width="12.7109375" style="10" customWidth="1"/>
    <col min="8922" max="9167" width="9.140625" style="10"/>
    <col min="9168" max="9168" width="6.42578125" style="10" customWidth="1"/>
    <col min="9169" max="9169" width="19.7109375" style="10" customWidth="1"/>
    <col min="9170" max="9170" width="16.7109375" style="10" customWidth="1"/>
    <col min="9171" max="9171" width="13.28515625" style="10" customWidth="1"/>
    <col min="9172" max="9172" width="25.42578125" style="10" customWidth="1"/>
    <col min="9173" max="9173" width="20.7109375" style="10" customWidth="1"/>
    <col min="9174" max="9174" width="45.7109375" style="10" customWidth="1"/>
    <col min="9175" max="9177" width="12.7109375" style="10" customWidth="1"/>
    <col min="9178" max="9423" width="9.140625" style="10"/>
    <col min="9424" max="9424" width="6.42578125" style="10" customWidth="1"/>
    <col min="9425" max="9425" width="19.7109375" style="10" customWidth="1"/>
    <col min="9426" max="9426" width="16.7109375" style="10" customWidth="1"/>
    <col min="9427" max="9427" width="13.28515625" style="10" customWidth="1"/>
    <col min="9428" max="9428" width="25.42578125" style="10" customWidth="1"/>
    <col min="9429" max="9429" width="20.7109375" style="10" customWidth="1"/>
    <col min="9430" max="9430" width="45.7109375" style="10" customWidth="1"/>
    <col min="9431" max="9433" width="12.7109375" style="10" customWidth="1"/>
    <col min="9434" max="9679" width="9.140625" style="10"/>
    <col min="9680" max="9680" width="6.42578125" style="10" customWidth="1"/>
    <col min="9681" max="9681" width="19.7109375" style="10" customWidth="1"/>
    <col min="9682" max="9682" width="16.7109375" style="10" customWidth="1"/>
    <col min="9683" max="9683" width="13.28515625" style="10" customWidth="1"/>
    <col min="9684" max="9684" width="25.42578125" style="10" customWidth="1"/>
    <col min="9685" max="9685" width="20.7109375" style="10" customWidth="1"/>
    <col min="9686" max="9686" width="45.7109375" style="10" customWidth="1"/>
    <col min="9687" max="9689" width="12.7109375" style="10" customWidth="1"/>
    <col min="9690" max="9935" width="9.140625" style="10"/>
    <col min="9936" max="9936" width="6.42578125" style="10" customWidth="1"/>
    <col min="9937" max="9937" width="19.7109375" style="10" customWidth="1"/>
    <col min="9938" max="9938" width="16.7109375" style="10" customWidth="1"/>
    <col min="9939" max="9939" width="13.28515625" style="10" customWidth="1"/>
    <col min="9940" max="9940" width="25.42578125" style="10" customWidth="1"/>
    <col min="9941" max="9941" width="20.7109375" style="10" customWidth="1"/>
    <col min="9942" max="9942" width="45.7109375" style="10" customWidth="1"/>
    <col min="9943" max="9945" width="12.7109375" style="10" customWidth="1"/>
    <col min="9946" max="10191" width="9.140625" style="10"/>
    <col min="10192" max="10192" width="6.42578125" style="10" customWidth="1"/>
    <col min="10193" max="10193" width="19.7109375" style="10" customWidth="1"/>
    <col min="10194" max="10194" width="16.7109375" style="10" customWidth="1"/>
    <col min="10195" max="10195" width="13.28515625" style="10" customWidth="1"/>
    <col min="10196" max="10196" width="25.42578125" style="10" customWidth="1"/>
    <col min="10197" max="10197" width="20.7109375" style="10" customWidth="1"/>
    <col min="10198" max="10198" width="45.7109375" style="10" customWidth="1"/>
    <col min="10199" max="10201" width="12.7109375" style="10" customWidth="1"/>
    <col min="10202" max="10447" width="9.140625" style="10"/>
    <col min="10448" max="10448" width="6.42578125" style="10" customWidth="1"/>
    <col min="10449" max="10449" width="19.7109375" style="10" customWidth="1"/>
    <col min="10450" max="10450" width="16.7109375" style="10" customWidth="1"/>
    <col min="10451" max="10451" width="13.28515625" style="10" customWidth="1"/>
    <col min="10452" max="10452" width="25.42578125" style="10" customWidth="1"/>
    <col min="10453" max="10453" width="20.7109375" style="10" customWidth="1"/>
    <col min="10454" max="10454" width="45.7109375" style="10" customWidth="1"/>
    <col min="10455" max="10457" width="12.7109375" style="10" customWidth="1"/>
    <col min="10458" max="10703" width="9.140625" style="10"/>
    <col min="10704" max="10704" width="6.42578125" style="10" customWidth="1"/>
    <col min="10705" max="10705" width="19.7109375" style="10" customWidth="1"/>
    <col min="10706" max="10706" width="16.7109375" style="10" customWidth="1"/>
    <col min="10707" max="10707" width="13.28515625" style="10" customWidth="1"/>
    <col min="10708" max="10708" width="25.42578125" style="10" customWidth="1"/>
    <col min="10709" max="10709" width="20.7109375" style="10" customWidth="1"/>
    <col min="10710" max="10710" width="45.7109375" style="10" customWidth="1"/>
    <col min="10711" max="10713" width="12.7109375" style="10" customWidth="1"/>
    <col min="10714" max="10959" width="9.140625" style="10"/>
    <col min="10960" max="10960" width="6.42578125" style="10" customWidth="1"/>
    <col min="10961" max="10961" width="19.7109375" style="10" customWidth="1"/>
    <col min="10962" max="10962" width="16.7109375" style="10" customWidth="1"/>
    <col min="10963" max="10963" width="13.28515625" style="10" customWidth="1"/>
    <col min="10964" max="10964" width="25.42578125" style="10" customWidth="1"/>
    <col min="10965" max="10965" width="20.7109375" style="10" customWidth="1"/>
    <col min="10966" max="10966" width="45.7109375" style="10" customWidth="1"/>
    <col min="10967" max="10969" width="12.7109375" style="10" customWidth="1"/>
    <col min="10970" max="11215" width="9.140625" style="10"/>
    <col min="11216" max="11216" width="6.42578125" style="10" customWidth="1"/>
    <col min="11217" max="11217" width="19.7109375" style="10" customWidth="1"/>
    <col min="11218" max="11218" width="16.7109375" style="10" customWidth="1"/>
    <col min="11219" max="11219" width="13.28515625" style="10" customWidth="1"/>
    <col min="11220" max="11220" width="25.42578125" style="10" customWidth="1"/>
    <col min="11221" max="11221" width="20.7109375" style="10" customWidth="1"/>
    <col min="11222" max="11222" width="45.7109375" style="10" customWidth="1"/>
    <col min="11223" max="11225" width="12.7109375" style="10" customWidth="1"/>
    <col min="11226" max="11471" width="9.140625" style="10"/>
    <col min="11472" max="11472" width="6.42578125" style="10" customWidth="1"/>
    <col min="11473" max="11473" width="19.7109375" style="10" customWidth="1"/>
    <col min="11474" max="11474" width="16.7109375" style="10" customWidth="1"/>
    <col min="11475" max="11475" width="13.28515625" style="10" customWidth="1"/>
    <col min="11476" max="11476" width="25.42578125" style="10" customWidth="1"/>
    <col min="11477" max="11477" width="20.7109375" style="10" customWidth="1"/>
    <col min="11478" max="11478" width="45.7109375" style="10" customWidth="1"/>
    <col min="11479" max="11481" width="12.7109375" style="10" customWidth="1"/>
    <col min="11482" max="11727" width="9.140625" style="10"/>
    <col min="11728" max="11728" width="6.42578125" style="10" customWidth="1"/>
    <col min="11729" max="11729" width="19.7109375" style="10" customWidth="1"/>
    <col min="11730" max="11730" width="16.7109375" style="10" customWidth="1"/>
    <col min="11731" max="11731" width="13.28515625" style="10" customWidth="1"/>
    <col min="11732" max="11732" width="25.42578125" style="10" customWidth="1"/>
    <col min="11733" max="11733" width="20.7109375" style="10" customWidth="1"/>
    <col min="11734" max="11734" width="45.7109375" style="10" customWidth="1"/>
    <col min="11735" max="11737" width="12.7109375" style="10" customWidth="1"/>
    <col min="11738" max="11983" width="9.140625" style="10"/>
    <col min="11984" max="11984" width="6.42578125" style="10" customWidth="1"/>
    <col min="11985" max="11985" width="19.7109375" style="10" customWidth="1"/>
    <col min="11986" max="11986" width="16.7109375" style="10" customWidth="1"/>
    <col min="11987" max="11987" width="13.28515625" style="10" customWidth="1"/>
    <col min="11988" max="11988" width="25.42578125" style="10" customWidth="1"/>
    <col min="11989" max="11989" width="20.7109375" style="10" customWidth="1"/>
    <col min="11990" max="11990" width="45.7109375" style="10" customWidth="1"/>
    <col min="11991" max="11993" width="12.7109375" style="10" customWidth="1"/>
    <col min="11994" max="12239" width="9.140625" style="10"/>
    <col min="12240" max="12240" width="6.42578125" style="10" customWidth="1"/>
    <col min="12241" max="12241" width="19.7109375" style="10" customWidth="1"/>
    <col min="12242" max="12242" width="16.7109375" style="10" customWidth="1"/>
    <col min="12243" max="12243" width="13.28515625" style="10" customWidth="1"/>
    <col min="12244" max="12244" width="25.42578125" style="10" customWidth="1"/>
    <col min="12245" max="12245" width="20.7109375" style="10" customWidth="1"/>
    <col min="12246" max="12246" width="45.7109375" style="10" customWidth="1"/>
    <col min="12247" max="12249" width="12.7109375" style="10" customWidth="1"/>
    <col min="12250" max="12495" width="9.140625" style="10"/>
    <col min="12496" max="12496" width="6.42578125" style="10" customWidth="1"/>
    <col min="12497" max="12497" width="19.7109375" style="10" customWidth="1"/>
    <col min="12498" max="12498" width="16.7109375" style="10" customWidth="1"/>
    <col min="12499" max="12499" width="13.28515625" style="10" customWidth="1"/>
    <col min="12500" max="12500" width="25.42578125" style="10" customWidth="1"/>
    <col min="12501" max="12501" width="20.7109375" style="10" customWidth="1"/>
    <col min="12502" max="12502" width="45.7109375" style="10" customWidth="1"/>
    <col min="12503" max="12505" width="12.7109375" style="10" customWidth="1"/>
    <col min="12506" max="12751" width="9.140625" style="10"/>
    <col min="12752" max="12752" width="6.42578125" style="10" customWidth="1"/>
    <col min="12753" max="12753" width="19.7109375" style="10" customWidth="1"/>
    <col min="12754" max="12754" width="16.7109375" style="10" customWidth="1"/>
    <col min="12755" max="12755" width="13.28515625" style="10" customWidth="1"/>
    <col min="12756" max="12756" width="25.42578125" style="10" customWidth="1"/>
    <col min="12757" max="12757" width="20.7109375" style="10" customWidth="1"/>
    <col min="12758" max="12758" width="45.7109375" style="10" customWidth="1"/>
    <col min="12759" max="12761" width="12.7109375" style="10" customWidth="1"/>
    <col min="12762" max="13007" width="9.140625" style="10"/>
    <col min="13008" max="13008" width="6.42578125" style="10" customWidth="1"/>
    <col min="13009" max="13009" width="19.7109375" style="10" customWidth="1"/>
    <col min="13010" max="13010" width="16.7109375" style="10" customWidth="1"/>
    <col min="13011" max="13011" width="13.28515625" style="10" customWidth="1"/>
    <col min="13012" max="13012" width="25.42578125" style="10" customWidth="1"/>
    <col min="13013" max="13013" width="20.7109375" style="10" customWidth="1"/>
    <col min="13014" max="13014" width="45.7109375" style="10" customWidth="1"/>
    <col min="13015" max="13017" width="12.7109375" style="10" customWidth="1"/>
    <col min="13018" max="13263" width="9.140625" style="10"/>
    <col min="13264" max="13264" width="6.42578125" style="10" customWidth="1"/>
    <col min="13265" max="13265" width="19.7109375" style="10" customWidth="1"/>
    <col min="13266" max="13266" width="16.7109375" style="10" customWidth="1"/>
    <col min="13267" max="13267" width="13.28515625" style="10" customWidth="1"/>
    <col min="13268" max="13268" width="25.42578125" style="10" customWidth="1"/>
    <col min="13269" max="13269" width="20.7109375" style="10" customWidth="1"/>
    <col min="13270" max="13270" width="45.7109375" style="10" customWidth="1"/>
    <col min="13271" max="13273" width="12.7109375" style="10" customWidth="1"/>
    <col min="13274" max="13519" width="9.140625" style="10"/>
    <col min="13520" max="13520" width="6.42578125" style="10" customWidth="1"/>
    <col min="13521" max="13521" width="19.7109375" style="10" customWidth="1"/>
    <col min="13522" max="13522" width="16.7109375" style="10" customWidth="1"/>
    <col min="13523" max="13523" width="13.28515625" style="10" customWidth="1"/>
    <col min="13524" max="13524" width="25.42578125" style="10" customWidth="1"/>
    <col min="13525" max="13525" width="20.7109375" style="10" customWidth="1"/>
    <col min="13526" max="13526" width="45.7109375" style="10" customWidth="1"/>
    <col min="13527" max="13529" width="12.7109375" style="10" customWidth="1"/>
    <col min="13530" max="13775" width="9.140625" style="10"/>
    <col min="13776" max="13776" width="6.42578125" style="10" customWidth="1"/>
    <col min="13777" max="13777" width="19.7109375" style="10" customWidth="1"/>
    <col min="13778" max="13778" width="16.7109375" style="10" customWidth="1"/>
    <col min="13779" max="13779" width="13.28515625" style="10" customWidth="1"/>
    <col min="13780" max="13780" width="25.42578125" style="10" customWidth="1"/>
    <col min="13781" max="13781" width="20.7109375" style="10" customWidth="1"/>
    <col min="13782" max="13782" width="45.7109375" style="10" customWidth="1"/>
    <col min="13783" max="13785" width="12.7109375" style="10" customWidth="1"/>
    <col min="13786" max="14031" width="9.140625" style="10"/>
    <col min="14032" max="14032" width="6.42578125" style="10" customWidth="1"/>
    <col min="14033" max="14033" width="19.7109375" style="10" customWidth="1"/>
    <col min="14034" max="14034" width="16.7109375" style="10" customWidth="1"/>
    <col min="14035" max="14035" width="13.28515625" style="10" customWidth="1"/>
    <col min="14036" max="14036" width="25.42578125" style="10" customWidth="1"/>
    <col min="14037" max="14037" width="20.7109375" style="10" customWidth="1"/>
    <col min="14038" max="14038" width="45.7109375" style="10" customWidth="1"/>
    <col min="14039" max="14041" width="12.7109375" style="10" customWidth="1"/>
    <col min="14042" max="14287" width="9.140625" style="10"/>
    <col min="14288" max="14288" width="6.42578125" style="10" customWidth="1"/>
    <col min="14289" max="14289" width="19.7109375" style="10" customWidth="1"/>
    <col min="14290" max="14290" width="16.7109375" style="10" customWidth="1"/>
    <col min="14291" max="14291" width="13.28515625" style="10" customWidth="1"/>
    <col min="14292" max="14292" width="25.42578125" style="10" customWidth="1"/>
    <col min="14293" max="14293" width="20.7109375" style="10" customWidth="1"/>
    <col min="14294" max="14294" width="45.7109375" style="10" customWidth="1"/>
    <col min="14295" max="14297" width="12.7109375" style="10" customWidth="1"/>
    <col min="14298" max="14543" width="9.140625" style="10"/>
    <col min="14544" max="14544" width="6.42578125" style="10" customWidth="1"/>
    <col min="14545" max="14545" width="19.7109375" style="10" customWidth="1"/>
    <col min="14546" max="14546" width="16.7109375" style="10" customWidth="1"/>
    <col min="14547" max="14547" width="13.28515625" style="10" customWidth="1"/>
    <col min="14548" max="14548" width="25.42578125" style="10" customWidth="1"/>
    <col min="14549" max="14549" width="20.7109375" style="10" customWidth="1"/>
    <col min="14550" max="14550" width="45.7109375" style="10" customWidth="1"/>
    <col min="14551" max="14553" width="12.7109375" style="10" customWidth="1"/>
    <col min="14554" max="14799" width="9.140625" style="10"/>
    <col min="14800" max="14800" width="6.42578125" style="10" customWidth="1"/>
    <col min="14801" max="14801" width="19.7109375" style="10" customWidth="1"/>
    <col min="14802" max="14802" width="16.7109375" style="10" customWidth="1"/>
    <col min="14803" max="14803" width="13.28515625" style="10" customWidth="1"/>
    <col min="14804" max="14804" width="25.42578125" style="10" customWidth="1"/>
    <col min="14805" max="14805" width="20.7109375" style="10" customWidth="1"/>
    <col min="14806" max="14806" width="45.7109375" style="10" customWidth="1"/>
    <col min="14807" max="14809" width="12.7109375" style="10" customWidth="1"/>
    <col min="14810" max="15055" width="9.140625" style="10"/>
    <col min="15056" max="15056" width="6.42578125" style="10" customWidth="1"/>
    <col min="15057" max="15057" width="19.7109375" style="10" customWidth="1"/>
    <col min="15058" max="15058" width="16.7109375" style="10" customWidth="1"/>
    <col min="15059" max="15059" width="13.28515625" style="10" customWidth="1"/>
    <col min="15060" max="15060" width="25.42578125" style="10" customWidth="1"/>
    <col min="15061" max="15061" width="20.7109375" style="10" customWidth="1"/>
    <col min="15062" max="15062" width="45.7109375" style="10" customWidth="1"/>
    <col min="15063" max="15065" width="12.7109375" style="10" customWidth="1"/>
    <col min="15066" max="15311" width="9.140625" style="10"/>
    <col min="15312" max="15312" width="6.42578125" style="10" customWidth="1"/>
    <col min="15313" max="15313" width="19.7109375" style="10" customWidth="1"/>
    <col min="15314" max="15314" width="16.7109375" style="10" customWidth="1"/>
    <col min="15315" max="15315" width="13.28515625" style="10" customWidth="1"/>
    <col min="15316" max="15316" width="25.42578125" style="10" customWidth="1"/>
    <col min="15317" max="15317" width="20.7109375" style="10" customWidth="1"/>
    <col min="15318" max="15318" width="45.7109375" style="10" customWidth="1"/>
    <col min="15319" max="15321" width="12.7109375" style="10" customWidth="1"/>
    <col min="15322" max="15567" width="9.140625" style="10"/>
    <col min="15568" max="15568" width="6.42578125" style="10" customWidth="1"/>
    <col min="15569" max="15569" width="19.7109375" style="10" customWidth="1"/>
    <col min="15570" max="15570" width="16.7109375" style="10" customWidth="1"/>
    <col min="15571" max="15571" width="13.28515625" style="10" customWidth="1"/>
    <col min="15572" max="15572" width="25.42578125" style="10" customWidth="1"/>
    <col min="15573" max="15573" width="20.7109375" style="10" customWidth="1"/>
    <col min="15574" max="15574" width="45.7109375" style="10" customWidth="1"/>
    <col min="15575" max="15577" width="12.7109375" style="10" customWidth="1"/>
    <col min="15578" max="15823" width="9.140625" style="10"/>
    <col min="15824" max="15824" width="6.42578125" style="10" customWidth="1"/>
    <col min="15825" max="15825" width="19.7109375" style="10" customWidth="1"/>
    <col min="15826" max="15826" width="16.7109375" style="10" customWidth="1"/>
    <col min="15827" max="15827" width="13.28515625" style="10" customWidth="1"/>
    <col min="15828" max="15828" width="25.42578125" style="10" customWidth="1"/>
    <col min="15829" max="15829" width="20.7109375" style="10" customWidth="1"/>
    <col min="15830" max="15830" width="45.7109375" style="10" customWidth="1"/>
    <col min="15831" max="15833" width="12.7109375" style="10" customWidth="1"/>
    <col min="15834" max="16079" width="9.140625" style="10"/>
    <col min="16080" max="16080" width="6.42578125" style="10" customWidth="1"/>
    <col min="16081" max="16081" width="19.7109375" style="10" customWidth="1"/>
    <col min="16082" max="16082" width="16.7109375" style="10" customWidth="1"/>
    <col min="16083" max="16083" width="13.28515625" style="10" customWidth="1"/>
    <col min="16084" max="16084" width="25.42578125" style="10" customWidth="1"/>
    <col min="16085" max="16085" width="20.7109375" style="10" customWidth="1"/>
    <col min="16086" max="16086" width="45.7109375" style="10" customWidth="1"/>
    <col min="16087" max="16089" width="12.7109375" style="10" customWidth="1"/>
    <col min="16090" max="16384" width="9.140625" style="10"/>
  </cols>
  <sheetData>
    <row r="1" spans="1:11" s="2" customFormat="1" ht="19.5">
      <c r="A1" s="384" t="s">
        <v>1356</v>
      </c>
      <c r="B1" s="384"/>
      <c r="C1" s="384"/>
      <c r="D1" s="384"/>
      <c r="E1" s="384"/>
      <c r="F1" s="384"/>
      <c r="G1" s="384"/>
      <c r="H1" s="1"/>
      <c r="I1" s="363"/>
      <c r="K1" s="357"/>
    </row>
    <row r="2" spans="1:11" s="2" customFormat="1" ht="19.5">
      <c r="A2" s="384"/>
      <c r="B2" s="384"/>
      <c r="C2" s="384"/>
      <c r="D2" s="384"/>
      <c r="E2" s="384"/>
      <c r="F2" s="384"/>
      <c r="G2" s="384"/>
      <c r="H2" s="1"/>
      <c r="I2" s="363"/>
      <c r="K2" s="357"/>
    </row>
    <row r="3" spans="1:11" s="2" customFormat="1" ht="19.5" thickBot="1">
      <c r="A3" s="192" t="s">
        <v>1624</v>
      </c>
      <c r="B3" s="39"/>
      <c r="C3" s="39"/>
      <c r="D3" s="39"/>
      <c r="E3" s="39"/>
      <c r="F3" s="39"/>
      <c r="G3" s="39"/>
      <c r="H3" s="277">
        <v>44970</v>
      </c>
      <c r="I3" s="277">
        <v>45131</v>
      </c>
      <c r="K3" s="357"/>
    </row>
    <row r="4" spans="1:11" s="5" customFormat="1" ht="30.75" customHeight="1" thickBot="1">
      <c r="A4" s="353" t="s">
        <v>1</v>
      </c>
      <c r="B4" s="354" t="s">
        <v>2</v>
      </c>
      <c r="C4" s="354" t="s">
        <v>3</v>
      </c>
      <c r="D4" s="354" t="s">
        <v>4</v>
      </c>
      <c r="E4" s="355" t="s">
        <v>5</v>
      </c>
      <c r="F4" s="355" t="s">
        <v>6</v>
      </c>
      <c r="G4" s="355" t="s">
        <v>7</v>
      </c>
      <c r="H4" s="34" t="s">
        <v>634</v>
      </c>
      <c r="I4" s="34" t="s">
        <v>634</v>
      </c>
      <c r="J4" s="34" t="s">
        <v>634</v>
      </c>
      <c r="K4" s="358"/>
    </row>
    <row r="5" spans="1:11">
      <c r="A5" s="116">
        <v>1</v>
      </c>
      <c r="B5" s="242" t="s">
        <v>1357</v>
      </c>
      <c r="C5" s="243" t="s">
        <v>1358</v>
      </c>
      <c r="D5" s="243" t="s">
        <v>1359</v>
      </c>
      <c r="E5" s="61">
        <v>1090023</v>
      </c>
      <c r="F5" s="13" t="s">
        <v>11</v>
      </c>
      <c r="G5" s="35" t="s">
        <v>1360</v>
      </c>
      <c r="H5" s="14">
        <v>76300</v>
      </c>
      <c r="I5" s="366">
        <v>79352</v>
      </c>
      <c r="J5" s="15">
        <f>I5*1.03</f>
        <v>81732.56</v>
      </c>
      <c r="K5" s="359">
        <f>J5/I5-1</f>
        <v>3.0000000000000027E-2</v>
      </c>
    </row>
    <row r="6" spans="1:11">
      <c r="A6" s="116">
        <v>2</v>
      </c>
      <c r="B6" s="242" t="s">
        <v>1357</v>
      </c>
      <c r="C6" s="243" t="s">
        <v>1358</v>
      </c>
      <c r="D6" s="243" t="s">
        <v>1359</v>
      </c>
      <c r="E6" s="61">
        <v>1090064</v>
      </c>
      <c r="F6" s="13" t="s">
        <v>11</v>
      </c>
      <c r="G6" s="35" t="s">
        <v>1361</v>
      </c>
      <c r="H6" s="14">
        <v>90600</v>
      </c>
      <c r="I6" s="366">
        <v>94224</v>
      </c>
      <c r="J6" s="15">
        <f t="shared" ref="J6:J69" si="0">I6*1.03</f>
        <v>97050.72</v>
      </c>
      <c r="K6" s="359">
        <f t="shared" ref="K6:K69" si="1">J6/I6-1</f>
        <v>3.0000000000000027E-2</v>
      </c>
    </row>
    <row r="7" spans="1:11">
      <c r="A7" s="116">
        <v>3</v>
      </c>
      <c r="B7" s="242" t="s">
        <v>1357</v>
      </c>
      <c r="C7" s="243" t="s">
        <v>1358</v>
      </c>
      <c r="D7" s="243" t="s">
        <v>1359</v>
      </c>
      <c r="E7" s="61">
        <v>1090067</v>
      </c>
      <c r="F7" s="13" t="s">
        <v>11</v>
      </c>
      <c r="G7" s="35" t="s">
        <v>1362</v>
      </c>
      <c r="H7" s="14">
        <v>100100</v>
      </c>
      <c r="I7" s="366">
        <v>104104</v>
      </c>
      <c r="J7" s="15">
        <f t="shared" si="0"/>
        <v>107227.12000000001</v>
      </c>
      <c r="K7" s="359">
        <f t="shared" si="1"/>
        <v>3.0000000000000027E-2</v>
      </c>
    </row>
    <row r="8" spans="1:11">
      <c r="A8" s="116">
        <v>4</v>
      </c>
      <c r="B8" s="242" t="s">
        <v>1357</v>
      </c>
      <c r="C8" s="243" t="s">
        <v>1358</v>
      </c>
      <c r="D8" s="243" t="s">
        <v>1359</v>
      </c>
      <c r="E8" s="61">
        <v>1090066</v>
      </c>
      <c r="F8" s="13" t="s">
        <v>11</v>
      </c>
      <c r="G8" s="35" t="s">
        <v>1363</v>
      </c>
      <c r="H8" s="14">
        <v>112800</v>
      </c>
      <c r="I8" s="366">
        <v>117312</v>
      </c>
      <c r="J8" s="15">
        <f t="shared" si="0"/>
        <v>120831.36</v>
      </c>
      <c r="K8" s="359">
        <f t="shared" si="1"/>
        <v>3.0000000000000027E-2</v>
      </c>
    </row>
    <row r="9" spans="1:11">
      <c r="A9" s="116">
        <v>5</v>
      </c>
      <c r="B9" s="242" t="s">
        <v>1357</v>
      </c>
      <c r="C9" s="243" t="s">
        <v>1358</v>
      </c>
      <c r="D9" s="243" t="s">
        <v>1359</v>
      </c>
      <c r="E9" s="61">
        <v>1090024</v>
      </c>
      <c r="F9" s="13" t="s">
        <v>11</v>
      </c>
      <c r="G9" s="35" t="s">
        <v>1364</v>
      </c>
      <c r="H9" s="14">
        <v>80100</v>
      </c>
      <c r="I9" s="366">
        <v>83304</v>
      </c>
      <c r="J9" s="15">
        <f t="shared" si="0"/>
        <v>85803.12</v>
      </c>
      <c r="K9" s="359">
        <f t="shared" si="1"/>
        <v>3.0000000000000027E-2</v>
      </c>
    </row>
    <row r="10" spans="1:11">
      <c r="A10" s="116">
        <v>6</v>
      </c>
      <c r="B10" s="242" t="s">
        <v>1357</v>
      </c>
      <c r="C10" s="243" t="s">
        <v>1358</v>
      </c>
      <c r="D10" s="243" t="s">
        <v>1359</v>
      </c>
      <c r="E10" s="61">
        <v>1090068</v>
      </c>
      <c r="F10" s="13" t="s">
        <v>11</v>
      </c>
      <c r="G10" s="35" t="s">
        <v>1365</v>
      </c>
      <c r="H10" s="14">
        <v>99400</v>
      </c>
      <c r="I10" s="366">
        <v>103376</v>
      </c>
      <c r="J10" s="15">
        <f t="shared" si="0"/>
        <v>106477.28</v>
      </c>
      <c r="K10" s="359">
        <f t="shared" si="1"/>
        <v>3.0000000000000027E-2</v>
      </c>
    </row>
    <row r="11" spans="1:11">
      <c r="A11" s="116">
        <v>7</v>
      </c>
      <c r="B11" s="242" t="s">
        <v>1357</v>
      </c>
      <c r="C11" s="243" t="s">
        <v>1358</v>
      </c>
      <c r="D11" s="243" t="s">
        <v>1359</v>
      </c>
      <c r="E11" s="61">
        <v>1090069</v>
      </c>
      <c r="F11" s="13" t="s">
        <v>11</v>
      </c>
      <c r="G11" s="35" t="s">
        <v>1366</v>
      </c>
      <c r="H11" s="14">
        <v>105300</v>
      </c>
      <c r="I11" s="366">
        <v>109512</v>
      </c>
      <c r="J11" s="15">
        <f t="shared" si="0"/>
        <v>112797.36</v>
      </c>
      <c r="K11" s="359">
        <f t="shared" si="1"/>
        <v>3.0000000000000027E-2</v>
      </c>
    </row>
    <row r="12" spans="1:11">
      <c r="A12" s="116">
        <v>8</v>
      </c>
      <c r="B12" s="242" t="s">
        <v>1357</v>
      </c>
      <c r="C12" s="243" t="s">
        <v>1358</v>
      </c>
      <c r="D12" s="243" t="s">
        <v>1359</v>
      </c>
      <c r="E12" s="61">
        <v>1090184</v>
      </c>
      <c r="F12" s="13" t="s">
        <v>11</v>
      </c>
      <c r="G12" s="35" t="s">
        <v>1367</v>
      </c>
      <c r="H12" s="14">
        <v>124600</v>
      </c>
      <c r="I12" s="366">
        <v>129584</v>
      </c>
      <c r="J12" s="15">
        <f t="shared" si="0"/>
        <v>133471.51999999999</v>
      </c>
      <c r="K12" s="359">
        <f t="shared" si="1"/>
        <v>3.0000000000000027E-2</v>
      </c>
    </row>
    <row r="13" spans="1:11">
      <c r="A13" s="116">
        <v>9</v>
      </c>
      <c r="B13" s="242" t="s">
        <v>1357</v>
      </c>
      <c r="C13" s="243" t="s">
        <v>1358</v>
      </c>
      <c r="D13" s="243" t="s">
        <v>1359</v>
      </c>
      <c r="E13" s="61">
        <v>1090025</v>
      </c>
      <c r="F13" s="13" t="s">
        <v>11</v>
      </c>
      <c r="G13" s="35" t="s">
        <v>1368</v>
      </c>
      <c r="H13" s="14">
        <v>99250</v>
      </c>
      <c r="I13" s="366">
        <v>103220</v>
      </c>
      <c r="J13" s="15">
        <f t="shared" si="0"/>
        <v>106316.6</v>
      </c>
      <c r="K13" s="359">
        <f t="shared" si="1"/>
        <v>3.0000000000000027E-2</v>
      </c>
    </row>
    <row r="14" spans="1:11">
      <c r="A14" s="116">
        <v>10</v>
      </c>
      <c r="B14" s="242" t="s">
        <v>1357</v>
      </c>
      <c r="C14" s="243" t="s">
        <v>1358</v>
      </c>
      <c r="D14" s="243" t="s">
        <v>1359</v>
      </c>
      <c r="E14" s="61">
        <v>1090070</v>
      </c>
      <c r="F14" s="13" t="s">
        <v>11</v>
      </c>
      <c r="G14" s="35" t="s">
        <v>1369</v>
      </c>
      <c r="H14" s="14">
        <v>120200</v>
      </c>
      <c r="I14" s="366">
        <v>125008</v>
      </c>
      <c r="J14" s="15">
        <f t="shared" si="0"/>
        <v>128758.24</v>
      </c>
      <c r="K14" s="359">
        <f t="shared" si="1"/>
        <v>3.0000000000000027E-2</v>
      </c>
    </row>
    <row r="15" spans="1:11">
      <c r="A15" s="116">
        <v>11</v>
      </c>
      <c r="B15" s="242" t="s">
        <v>1357</v>
      </c>
      <c r="C15" s="243" t="s">
        <v>1358</v>
      </c>
      <c r="D15" s="243" t="s">
        <v>1359</v>
      </c>
      <c r="E15" s="61">
        <v>1090072</v>
      </c>
      <c r="F15" s="13" t="s">
        <v>11</v>
      </c>
      <c r="G15" s="35" t="s">
        <v>1370</v>
      </c>
      <c r="H15" s="14">
        <v>121800</v>
      </c>
      <c r="I15" s="366">
        <v>126672</v>
      </c>
      <c r="J15" s="15">
        <f t="shared" si="0"/>
        <v>130472.16</v>
      </c>
      <c r="K15" s="359">
        <f t="shared" si="1"/>
        <v>3.0000000000000027E-2</v>
      </c>
    </row>
    <row r="16" spans="1:11">
      <c r="A16" s="116">
        <v>12</v>
      </c>
      <c r="B16" s="242" t="s">
        <v>1357</v>
      </c>
      <c r="C16" s="243" t="s">
        <v>1358</v>
      </c>
      <c r="D16" s="243" t="s">
        <v>1359</v>
      </c>
      <c r="E16" s="61">
        <v>1090071</v>
      </c>
      <c r="F16" s="13" t="s">
        <v>11</v>
      </c>
      <c r="G16" s="35" t="s">
        <v>1371</v>
      </c>
      <c r="H16" s="14">
        <v>142900</v>
      </c>
      <c r="I16" s="366">
        <v>148616</v>
      </c>
      <c r="J16" s="15">
        <f t="shared" si="0"/>
        <v>153074.48000000001</v>
      </c>
      <c r="K16" s="359">
        <f t="shared" si="1"/>
        <v>3.0000000000000027E-2</v>
      </c>
    </row>
    <row r="17" spans="1:11">
      <c r="A17" s="116">
        <v>13</v>
      </c>
      <c r="B17" s="242" t="s">
        <v>1357</v>
      </c>
      <c r="C17" s="243" t="s">
        <v>1358</v>
      </c>
      <c r="D17" s="243" t="s">
        <v>1359</v>
      </c>
      <c r="E17" s="61">
        <v>1090027</v>
      </c>
      <c r="F17" s="13" t="s">
        <v>11</v>
      </c>
      <c r="G17" s="35" t="s">
        <v>1372</v>
      </c>
      <c r="H17" s="14">
        <v>132500</v>
      </c>
      <c r="I17" s="366">
        <v>137800</v>
      </c>
      <c r="J17" s="15">
        <f t="shared" si="0"/>
        <v>141934</v>
      </c>
      <c r="K17" s="359">
        <f t="shared" si="1"/>
        <v>3.0000000000000027E-2</v>
      </c>
    </row>
    <row r="18" spans="1:11">
      <c r="A18" s="116">
        <v>14</v>
      </c>
      <c r="B18" s="242" t="s">
        <v>1357</v>
      </c>
      <c r="C18" s="243" t="s">
        <v>1358</v>
      </c>
      <c r="D18" s="243" t="s">
        <v>1359</v>
      </c>
      <c r="E18" s="61">
        <v>1090081</v>
      </c>
      <c r="F18" s="13" t="s">
        <v>11</v>
      </c>
      <c r="G18" s="35" t="s">
        <v>1373</v>
      </c>
      <c r="H18" s="14">
        <v>151800</v>
      </c>
      <c r="I18" s="366">
        <v>157872</v>
      </c>
      <c r="J18" s="15">
        <f t="shared" si="0"/>
        <v>162608.16</v>
      </c>
      <c r="K18" s="359">
        <f t="shared" si="1"/>
        <v>3.0000000000000027E-2</v>
      </c>
    </row>
    <row r="19" spans="1:11">
      <c r="A19" s="116">
        <v>15</v>
      </c>
      <c r="B19" s="242" t="s">
        <v>1357</v>
      </c>
      <c r="C19" s="243" t="s">
        <v>1358</v>
      </c>
      <c r="D19" s="243" t="s">
        <v>1359</v>
      </c>
      <c r="E19" s="61">
        <v>1090083</v>
      </c>
      <c r="F19" s="13" t="s">
        <v>11</v>
      </c>
      <c r="G19" s="35" t="s">
        <v>1374</v>
      </c>
      <c r="H19" s="14">
        <v>160600</v>
      </c>
      <c r="I19" s="366">
        <v>167024</v>
      </c>
      <c r="J19" s="15">
        <f t="shared" si="0"/>
        <v>172034.72</v>
      </c>
      <c r="K19" s="359">
        <f t="shared" si="1"/>
        <v>3.0000000000000027E-2</v>
      </c>
    </row>
    <row r="20" spans="1:11">
      <c r="A20" s="116">
        <v>16</v>
      </c>
      <c r="B20" s="242" t="s">
        <v>1357</v>
      </c>
      <c r="C20" s="243" t="s">
        <v>1358</v>
      </c>
      <c r="D20" s="243" t="s">
        <v>1359</v>
      </c>
      <c r="E20" s="61">
        <v>1090082</v>
      </c>
      <c r="F20" s="13" t="s">
        <v>11</v>
      </c>
      <c r="G20" s="35" t="s">
        <v>1375</v>
      </c>
      <c r="H20" s="14">
        <v>173100</v>
      </c>
      <c r="I20" s="366">
        <v>180024</v>
      </c>
      <c r="J20" s="15">
        <f t="shared" si="0"/>
        <v>185424.72</v>
      </c>
      <c r="K20" s="359">
        <f t="shared" si="1"/>
        <v>3.0000000000000027E-2</v>
      </c>
    </row>
    <row r="21" spans="1:11">
      <c r="A21" s="116">
        <v>17</v>
      </c>
      <c r="B21" s="242" t="s">
        <v>1357</v>
      </c>
      <c r="C21" s="243" t="s">
        <v>1358</v>
      </c>
      <c r="D21" s="243" t="s">
        <v>1359</v>
      </c>
      <c r="E21" s="61">
        <v>1090079</v>
      </c>
      <c r="F21" s="13" t="s">
        <v>11</v>
      </c>
      <c r="G21" s="35" t="s">
        <v>1376</v>
      </c>
      <c r="H21" s="14">
        <v>147000</v>
      </c>
      <c r="I21" s="366">
        <v>152880</v>
      </c>
      <c r="J21" s="15">
        <f t="shared" si="0"/>
        <v>157466.4</v>
      </c>
      <c r="K21" s="359">
        <f t="shared" si="1"/>
        <v>3.0000000000000027E-2</v>
      </c>
    </row>
    <row r="22" spans="1:11">
      <c r="A22" s="116">
        <v>18</v>
      </c>
      <c r="B22" s="242" t="s">
        <v>1357</v>
      </c>
      <c r="C22" s="243" t="s">
        <v>1358</v>
      </c>
      <c r="D22" s="243" t="s">
        <v>1359</v>
      </c>
      <c r="E22" s="35">
        <v>1090034</v>
      </c>
      <c r="F22" s="13" t="s">
        <v>11</v>
      </c>
      <c r="G22" s="35" t="s">
        <v>1377</v>
      </c>
      <c r="H22" s="14">
        <v>219800</v>
      </c>
      <c r="I22" s="366">
        <v>228592</v>
      </c>
      <c r="J22" s="15">
        <f t="shared" si="0"/>
        <v>235449.76</v>
      </c>
      <c r="K22" s="359">
        <f t="shared" si="1"/>
        <v>3.0000000000000027E-2</v>
      </c>
    </row>
    <row r="23" spans="1:11">
      <c r="A23" s="116">
        <v>19</v>
      </c>
      <c r="B23" s="242" t="s">
        <v>1357</v>
      </c>
      <c r="C23" s="243" t="s">
        <v>1358</v>
      </c>
      <c r="D23" s="243" t="s">
        <v>1359</v>
      </c>
      <c r="E23" s="61">
        <v>1090038</v>
      </c>
      <c r="F23" s="13" t="s">
        <v>11</v>
      </c>
      <c r="G23" s="35" t="s">
        <v>1378</v>
      </c>
      <c r="H23" s="14">
        <v>241400</v>
      </c>
      <c r="I23" s="366">
        <v>251056</v>
      </c>
      <c r="J23" s="15">
        <f t="shared" si="0"/>
        <v>258587.68</v>
      </c>
      <c r="K23" s="359">
        <f t="shared" si="1"/>
        <v>3.0000000000000027E-2</v>
      </c>
    </row>
    <row r="24" spans="1:11" s="2" customFormat="1">
      <c r="A24" s="116">
        <v>20</v>
      </c>
      <c r="B24" s="242" t="s">
        <v>1357</v>
      </c>
      <c r="C24" s="243" t="s">
        <v>1358</v>
      </c>
      <c r="D24" s="243" t="s">
        <v>1359</v>
      </c>
      <c r="E24" s="61">
        <v>1090040</v>
      </c>
      <c r="F24" s="13" t="s">
        <v>11</v>
      </c>
      <c r="G24" s="35" t="s">
        <v>1379</v>
      </c>
      <c r="H24" s="14">
        <v>251200</v>
      </c>
      <c r="I24" s="366">
        <v>261248</v>
      </c>
      <c r="J24" s="15">
        <f t="shared" si="0"/>
        <v>269085.44</v>
      </c>
      <c r="K24" s="359">
        <f t="shared" si="1"/>
        <v>3.0000000000000027E-2</v>
      </c>
    </row>
    <row r="25" spans="1:11" s="2" customFormat="1">
      <c r="A25" s="116">
        <v>21</v>
      </c>
      <c r="B25" s="242" t="s">
        <v>1357</v>
      </c>
      <c r="C25" s="243" t="s">
        <v>1358</v>
      </c>
      <c r="D25" s="243" t="s">
        <v>1359</v>
      </c>
      <c r="E25" s="61">
        <v>1090039</v>
      </c>
      <c r="F25" s="13" t="s">
        <v>11</v>
      </c>
      <c r="G25" s="35" t="s">
        <v>1380</v>
      </c>
      <c r="H25" s="14">
        <v>260800</v>
      </c>
      <c r="I25" s="366">
        <v>271232</v>
      </c>
      <c r="J25" s="15">
        <f t="shared" si="0"/>
        <v>279368.96000000002</v>
      </c>
      <c r="K25" s="359">
        <f t="shared" si="1"/>
        <v>3.0000000000000027E-2</v>
      </c>
    </row>
    <row r="26" spans="1:11" s="2" customFormat="1">
      <c r="A26" s="116">
        <v>22</v>
      </c>
      <c r="B26" s="242" t="s">
        <v>1357</v>
      </c>
      <c r="C26" s="243" t="s">
        <v>1358</v>
      </c>
      <c r="D26" s="243" t="s">
        <v>1359</v>
      </c>
      <c r="E26" s="61">
        <v>1090041</v>
      </c>
      <c r="F26" s="13" t="s">
        <v>11</v>
      </c>
      <c r="G26" s="35" t="s">
        <v>1381</v>
      </c>
      <c r="H26" s="14">
        <v>210800</v>
      </c>
      <c r="I26" s="366">
        <v>219232</v>
      </c>
      <c r="J26" s="15">
        <f t="shared" si="0"/>
        <v>225808.96</v>
      </c>
      <c r="K26" s="359">
        <f t="shared" si="1"/>
        <v>3.0000000000000027E-2</v>
      </c>
    </row>
    <row r="27" spans="1:11" s="2" customFormat="1">
      <c r="A27" s="116">
        <v>23</v>
      </c>
      <c r="B27" s="242" t="s">
        <v>1357</v>
      </c>
      <c r="C27" s="243" t="s">
        <v>1358</v>
      </c>
      <c r="D27" s="243" t="s">
        <v>1359</v>
      </c>
      <c r="E27" s="61">
        <v>1090042</v>
      </c>
      <c r="F27" s="13" t="s">
        <v>11</v>
      </c>
      <c r="G27" s="35" t="s">
        <v>1382</v>
      </c>
      <c r="H27" s="14">
        <v>225600</v>
      </c>
      <c r="I27" s="366">
        <v>234624</v>
      </c>
      <c r="J27" s="15">
        <f t="shared" si="0"/>
        <v>241662.72</v>
      </c>
      <c r="K27" s="359">
        <f t="shared" si="1"/>
        <v>3.0000000000000027E-2</v>
      </c>
    </row>
    <row r="28" spans="1:11" s="2" customFormat="1">
      <c r="A28" s="116">
        <v>24</v>
      </c>
      <c r="B28" s="242" t="s">
        <v>1357</v>
      </c>
      <c r="C28" s="243" t="s">
        <v>1358</v>
      </c>
      <c r="D28" s="243" t="s">
        <v>1359</v>
      </c>
      <c r="E28" s="61">
        <v>1090044</v>
      </c>
      <c r="F28" s="13" t="s">
        <v>11</v>
      </c>
      <c r="G28" s="35" t="s">
        <v>1383</v>
      </c>
      <c r="H28" s="14">
        <v>240600</v>
      </c>
      <c r="I28" s="366">
        <v>250224</v>
      </c>
      <c r="J28" s="15">
        <f t="shared" si="0"/>
        <v>257730.72</v>
      </c>
      <c r="K28" s="359">
        <f t="shared" si="1"/>
        <v>3.0000000000000027E-2</v>
      </c>
    </row>
    <row r="29" spans="1:11" s="2" customFormat="1">
      <c r="A29" s="116">
        <v>25</v>
      </c>
      <c r="B29" s="242" t="s">
        <v>1357</v>
      </c>
      <c r="C29" s="243" t="s">
        <v>1358</v>
      </c>
      <c r="D29" s="243" t="s">
        <v>1359</v>
      </c>
      <c r="E29" s="61">
        <v>1090043</v>
      </c>
      <c r="F29" s="13" t="s">
        <v>11</v>
      </c>
      <c r="G29" s="35" t="s">
        <v>1384</v>
      </c>
      <c r="H29" s="14">
        <v>261100</v>
      </c>
      <c r="I29" s="366">
        <v>271544</v>
      </c>
      <c r="J29" s="15">
        <f t="shared" si="0"/>
        <v>279690.32</v>
      </c>
      <c r="K29" s="359">
        <f t="shared" si="1"/>
        <v>3.0000000000000027E-2</v>
      </c>
    </row>
    <row r="30" spans="1:11" s="2" customFormat="1">
      <c r="A30" s="116">
        <v>26</v>
      </c>
      <c r="B30" s="242" t="s">
        <v>1357</v>
      </c>
      <c r="C30" s="243" t="s">
        <v>1358</v>
      </c>
      <c r="D30" s="243" t="s">
        <v>1359</v>
      </c>
      <c r="E30" s="61">
        <v>1090050</v>
      </c>
      <c r="F30" s="13" t="s">
        <v>11</v>
      </c>
      <c r="G30" s="35" t="s">
        <v>1385</v>
      </c>
      <c r="H30" s="14">
        <v>348200</v>
      </c>
      <c r="I30" s="366">
        <v>362128</v>
      </c>
      <c r="J30" s="15">
        <f t="shared" si="0"/>
        <v>372991.84</v>
      </c>
      <c r="K30" s="359">
        <f t="shared" si="1"/>
        <v>3.0000000000000027E-2</v>
      </c>
    </row>
    <row r="31" spans="1:11" s="2" customFormat="1">
      <c r="A31" s="116">
        <v>27</v>
      </c>
      <c r="B31" s="242" t="s">
        <v>1357</v>
      </c>
      <c r="C31" s="243" t="s">
        <v>1358</v>
      </c>
      <c r="D31" s="243" t="s">
        <v>1359</v>
      </c>
      <c r="E31" s="61">
        <v>1090060</v>
      </c>
      <c r="F31" s="13" t="s">
        <v>11</v>
      </c>
      <c r="G31" s="35" t="s">
        <v>1386</v>
      </c>
      <c r="H31" s="14">
        <v>362100</v>
      </c>
      <c r="I31" s="366">
        <v>376584</v>
      </c>
      <c r="J31" s="15">
        <f t="shared" si="0"/>
        <v>387881.52</v>
      </c>
      <c r="K31" s="359">
        <f t="shared" si="1"/>
        <v>3.0000000000000027E-2</v>
      </c>
    </row>
    <row r="32" spans="1:11" s="2" customFormat="1">
      <c r="A32" s="116">
        <v>28</v>
      </c>
      <c r="B32" s="242" t="s">
        <v>1357</v>
      </c>
      <c r="C32" s="243" t="s">
        <v>1358</v>
      </c>
      <c r="D32" s="243" t="s">
        <v>1359</v>
      </c>
      <c r="E32" s="61">
        <v>1090045</v>
      </c>
      <c r="F32" s="13" t="s">
        <v>11</v>
      </c>
      <c r="G32" s="35" t="s">
        <v>1387</v>
      </c>
      <c r="H32" s="14">
        <v>510300</v>
      </c>
      <c r="I32" s="366">
        <v>530712</v>
      </c>
      <c r="J32" s="15">
        <f t="shared" si="0"/>
        <v>546633.36</v>
      </c>
      <c r="K32" s="359">
        <f t="shared" si="1"/>
        <v>3.0000000000000027E-2</v>
      </c>
    </row>
    <row r="33" spans="1:11" s="2" customFormat="1">
      <c r="A33" s="116">
        <v>29</v>
      </c>
      <c r="B33" s="242" t="s">
        <v>1357</v>
      </c>
      <c r="C33" s="243" t="s">
        <v>1358</v>
      </c>
      <c r="D33" s="243" t="s">
        <v>1359</v>
      </c>
      <c r="E33" s="57">
        <v>1090046</v>
      </c>
      <c r="F33" s="13" t="s">
        <v>11</v>
      </c>
      <c r="G33" s="35" t="s">
        <v>1388</v>
      </c>
      <c r="H33" s="14">
        <v>529500</v>
      </c>
      <c r="I33" s="366">
        <v>550680</v>
      </c>
      <c r="J33" s="15">
        <f t="shared" si="0"/>
        <v>567200.4</v>
      </c>
      <c r="K33" s="359">
        <f t="shared" si="1"/>
        <v>3.0000000000000027E-2</v>
      </c>
    </row>
    <row r="34" spans="1:11" s="2" customFormat="1">
      <c r="A34" s="116">
        <v>30</v>
      </c>
      <c r="B34" s="242" t="s">
        <v>1357</v>
      </c>
      <c r="C34" s="243" t="s">
        <v>1358</v>
      </c>
      <c r="D34" s="243" t="s">
        <v>1359</v>
      </c>
      <c r="E34" s="61">
        <v>1090049</v>
      </c>
      <c r="F34" s="13" t="s">
        <v>11</v>
      </c>
      <c r="G34" s="35" t="s">
        <v>1389</v>
      </c>
      <c r="H34" s="14">
        <v>560700</v>
      </c>
      <c r="I34" s="366">
        <v>583128</v>
      </c>
      <c r="J34" s="15">
        <f t="shared" si="0"/>
        <v>600621.84</v>
      </c>
      <c r="K34" s="359">
        <f t="shared" si="1"/>
        <v>3.0000000000000027E-2</v>
      </c>
    </row>
    <row r="35" spans="1:11" s="2" customFormat="1" ht="15.75" thickBot="1">
      <c r="A35" s="356">
        <v>31</v>
      </c>
      <c r="B35" s="244" t="s">
        <v>1357</v>
      </c>
      <c r="C35" s="244" t="s">
        <v>1358</v>
      </c>
      <c r="D35" s="244" t="s">
        <v>1359</v>
      </c>
      <c r="E35" s="62">
        <v>1090051</v>
      </c>
      <c r="F35" s="63" t="s">
        <v>11</v>
      </c>
      <c r="G35" s="188" t="s">
        <v>1390</v>
      </c>
      <c r="H35" s="267">
        <v>580100</v>
      </c>
      <c r="I35" s="278">
        <v>603304</v>
      </c>
      <c r="J35" s="191">
        <f t="shared" si="0"/>
        <v>621403.12</v>
      </c>
      <c r="K35" s="359">
        <f t="shared" si="1"/>
        <v>3.0000000000000027E-2</v>
      </c>
    </row>
    <row r="36" spans="1:11" s="2" customFormat="1" ht="15.75" thickTop="1">
      <c r="A36" s="54">
        <v>32</v>
      </c>
      <c r="B36" s="245" t="s">
        <v>1357</v>
      </c>
      <c r="C36" s="246" t="s">
        <v>1358</v>
      </c>
      <c r="D36" s="246" t="s">
        <v>1391</v>
      </c>
      <c r="E36" s="69">
        <v>1090026</v>
      </c>
      <c r="F36" s="21" t="s">
        <v>11</v>
      </c>
      <c r="G36" s="37" t="s">
        <v>1392</v>
      </c>
      <c r="H36" s="351">
        <v>102300</v>
      </c>
      <c r="I36" s="367">
        <v>106392</v>
      </c>
      <c r="J36" s="40">
        <f t="shared" si="0"/>
        <v>109583.76000000001</v>
      </c>
      <c r="K36" s="359">
        <f t="shared" si="1"/>
        <v>3.0000000000000027E-2</v>
      </c>
    </row>
    <row r="37" spans="1:11" s="2" customFormat="1">
      <c r="A37" s="116">
        <v>33</v>
      </c>
      <c r="B37" s="242" t="s">
        <v>1357</v>
      </c>
      <c r="C37" s="243" t="s">
        <v>1358</v>
      </c>
      <c r="D37" s="243" t="s">
        <v>1391</v>
      </c>
      <c r="E37" s="69">
        <v>1090073</v>
      </c>
      <c r="F37" s="13" t="s">
        <v>11</v>
      </c>
      <c r="G37" s="37" t="s">
        <v>1393</v>
      </c>
      <c r="H37" s="14">
        <v>120300</v>
      </c>
      <c r="I37" s="366">
        <v>125112</v>
      </c>
      <c r="J37" s="15">
        <f t="shared" si="0"/>
        <v>128865.36</v>
      </c>
      <c r="K37" s="359">
        <f t="shared" si="1"/>
        <v>3.0000000000000027E-2</v>
      </c>
    </row>
    <row r="38" spans="1:11" s="2" customFormat="1">
      <c r="A38" s="116">
        <v>34</v>
      </c>
      <c r="B38" s="242" t="s">
        <v>1357</v>
      </c>
      <c r="C38" s="243" t="s">
        <v>1358</v>
      </c>
      <c r="D38" s="243" t="s">
        <v>1391</v>
      </c>
      <c r="E38" s="69">
        <v>1090075</v>
      </c>
      <c r="F38" s="13" t="s">
        <v>11</v>
      </c>
      <c r="G38" s="37" t="s">
        <v>1394</v>
      </c>
      <c r="H38" s="14">
        <v>126900</v>
      </c>
      <c r="I38" s="366">
        <v>131976</v>
      </c>
      <c r="J38" s="15">
        <f t="shared" si="0"/>
        <v>135935.28</v>
      </c>
      <c r="K38" s="359">
        <f t="shared" si="1"/>
        <v>3.0000000000000027E-2</v>
      </c>
    </row>
    <row r="39" spans="1:11" s="2" customFormat="1">
      <c r="A39" s="116">
        <v>35</v>
      </c>
      <c r="B39" s="242" t="s">
        <v>1357</v>
      </c>
      <c r="C39" s="243" t="s">
        <v>1358</v>
      </c>
      <c r="D39" s="243" t="s">
        <v>1391</v>
      </c>
      <c r="E39" s="69">
        <v>1090074</v>
      </c>
      <c r="F39" s="13" t="s">
        <v>11</v>
      </c>
      <c r="G39" s="37" t="s">
        <v>1395</v>
      </c>
      <c r="H39" s="14">
        <v>147900</v>
      </c>
      <c r="I39" s="366">
        <v>153816</v>
      </c>
      <c r="J39" s="15">
        <f t="shared" si="0"/>
        <v>158430.48000000001</v>
      </c>
      <c r="K39" s="359">
        <f t="shared" si="1"/>
        <v>3.0000000000000027E-2</v>
      </c>
    </row>
    <row r="40" spans="1:11" s="2" customFormat="1">
      <c r="A40" s="116">
        <v>36</v>
      </c>
      <c r="B40" s="242" t="s">
        <v>1357</v>
      </c>
      <c r="C40" s="243" t="s">
        <v>1358</v>
      </c>
      <c r="D40" s="243" t="s">
        <v>1391</v>
      </c>
      <c r="E40" s="61">
        <v>1090063</v>
      </c>
      <c r="F40" s="13" t="s">
        <v>11</v>
      </c>
      <c r="G40" s="35" t="s">
        <v>1396</v>
      </c>
      <c r="H40" s="14">
        <v>108200</v>
      </c>
      <c r="I40" s="366">
        <v>112528</v>
      </c>
      <c r="J40" s="15">
        <f t="shared" si="0"/>
        <v>115903.84</v>
      </c>
      <c r="K40" s="359">
        <f t="shared" si="1"/>
        <v>3.0000000000000027E-2</v>
      </c>
    </row>
    <row r="41" spans="1:11" s="2" customFormat="1">
      <c r="A41" s="116">
        <v>37</v>
      </c>
      <c r="B41" s="242" t="s">
        <v>1357</v>
      </c>
      <c r="C41" s="243" t="s">
        <v>1358</v>
      </c>
      <c r="D41" s="243" t="s">
        <v>1391</v>
      </c>
      <c r="E41" s="35">
        <v>1090076</v>
      </c>
      <c r="F41" s="13" t="s">
        <v>11</v>
      </c>
      <c r="G41" s="35" t="s">
        <v>1397</v>
      </c>
      <c r="H41" s="14">
        <v>129200</v>
      </c>
      <c r="I41" s="366">
        <v>134368</v>
      </c>
      <c r="J41" s="15">
        <f t="shared" si="0"/>
        <v>138399.04000000001</v>
      </c>
      <c r="K41" s="359">
        <f t="shared" si="1"/>
        <v>3.0000000000000027E-2</v>
      </c>
    </row>
    <row r="42" spans="1:11" s="2" customFormat="1">
      <c r="A42" s="116">
        <v>38</v>
      </c>
      <c r="B42" s="242" t="s">
        <v>1357</v>
      </c>
      <c r="C42" s="243" t="s">
        <v>1358</v>
      </c>
      <c r="D42" s="243" t="s">
        <v>1391</v>
      </c>
      <c r="E42" s="61">
        <v>1090078</v>
      </c>
      <c r="F42" s="13" t="s">
        <v>11</v>
      </c>
      <c r="G42" s="35" t="s">
        <v>1398</v>
      </c>
      <c r="H42" s="14">
        <v>134800</v>
      </c>
      <c r="I42" s="366">
        <v>140192</v>
      </c>
      <c r="J42" s="15">
        <f t="shared" si="0"/>
        <v>144397.76000000001</v>
      </c>
      <c r="K42" s="359">
        <f t="shared" si="1"/>
        <v>3.0000000000000027E-2</v>
      </c>
    </row>
    <row r="43" spans="1:11" s="2" customFormat="1">
      <c r="A43" s="116">
        <v>39</v>
      </c>
      <c r="B43" s="242" t="s">
        <v>1357</v>
      </c>
      <c r="C43" s="243" t="s">
        <v>1358</v>
      </c>
      <c r="D43" s="243" t="s">
        <v>1391</v>
      </c>
      <c r="E43" s="61">
        <v>1090077</v>
      </c>
      <c r="F43" s="13" t="s">
        <v>11</v>
      </c>
      <c r="G43" s="35" t="s">
        <v>1399</v>
      </c>
      <c r="H43" s="14">
        <v>154800</v>
      </c>
      <c r="I43" s="366">
        <v>160992</v>
      </c>
      <c r="J43" s="15">
        <f t="shared" si="0"/>
        <v>165821.76000000001</v>
      </c>
      <c r="K43" s="359">
        <f t="shared" si="1"/>
        <v>3.0000000000000027E-2</v>
      </c>
    </row>
    <row r="44" spans="1:11" s="2" customFormat="1">
      <c r="A44" s="116">
        <v>40</v>
      </c>
      <c r="B44" s="242" t="s">
        <v>1357</v>
      </c>
      <c r="C44" s="243" t="s">
        <v>1358</v>
      </c>
      <c r="D44" s="243" t="s">
        <v>1391</v>
      </c>
      <c r="E44" s="61">
        <v>1090001</v>
      </c>
      <c r="F44" s="13" t="s">
        <v>11</v>
      </c>
      <c r="G44" s="35" t="s">
        <v>1400</v>
      </c>
      <c r="H44" s="14">
        <v>132600</v>
      </c>
      <c r="I44" s="366">
        <v>137904</v>
      </c>
      <c r="J44" s="15">
        <f t="shared" si="0"/>
        <v>142041.12</v>
      </c>
      <c r="K44" s="359">
        <f t="shared" si="1"/>
        <v>3.0000000000000027E-2</v>
      </c>
    </row>
    <row r="45" spans="1:11" s="2" customFormat="1">
      <c r="A45" s="116">
        <v>41</v>
      </c>
      <c r="B45" s="242" t="s">
        <v>1357</v>
      </c>
      <c r="C45" s="243" t="s">
        <v>1358</v>
      </c>
      <c r="D45" s="243" t="s">
        <v>1391</v>
      </c>
      <c r="E45" s="61">
        <v>1090007</v>
      </c>
      <c r="F45" s="13" t="s">
        <v>11</v>
      </c>
      <c r="G45" s="37" t="s">
        <v>1401</v>
      </c>
      <c r="H45" s="14">
        <v>153600</v>
      </c>
      <c r="I45" s="366">
        <v>159744</v>
      </c>
      <c r="J45" s="15">
        <f t="shared" si="0"/>
        <v>164536.32000000001</v>
      </c>
      <c r="K45" s="359">
        <f t="shared" si="1"/>
        <v>3.0000000000000027E-2</v>
      </c>
    </row>
    <row r="46" spans="1:11" s="2" customFormat="1">
      <c r="A46" s="116">
        <v>42</v>
      </c>
      <c r="B46" s="242" t="s">
        <v>1357</v>
      </c>
      <c r="C46" s="243" t="s">
        <v>1358</v>
      </c>
      <c r="D46" s="243" t="s">
        <v>1391</v>
      </c>
      <c r="E46" s="61">
        <v>1090009</v>
      </c>
      <c r="F46" s="13" t="s">
        <v>11</v>
      </c>
      <c r="G46" s="37" t="s">
        <v>1402</v>
      </c>
      <c r="H46" s="14">
        <v>157100</v>
      </c>
      <c r="I46" s="366">
        <v>163384</v>
      </c>
      <c r="J46" s="15">
        <f t="shared" si="0"/>
        <v>168285.52000000002</v>
      </c>
      <c r="K46" s="359">
        <f t="shared" si="1"/>
        <v>3.0000000000000027E-2</v>
      </c>
    </row>
    <row r="47" spans="1:11" s="2" customFormat="1">
      <c r="A47" s="116">
        <v>43</v>
      </c>
      <c r="B47" s="242" t="s">
        <v>1357</v>
      </c>
      <c r="C47" s="243" t="s">
        <v>1358</v>
      </c>
      <c r="D47" s="243" t="s">
        <v>1391</v>
      </c>
      <c r="E47" s="61">
        <v>1090008</v>
      </c>
      <c r="F47" s="13" t="s">
        <v>11</v>
      </c>
      <c r="G47" s="37" t="s">
        <v>1403</v>
      </c>
      <c r="H47" s="14">
        <v>178200</v>
      </c>
      <c r="I47" s="366">
        <v>185328</v>
      </c>
      <c r="J47" s="15">
        <f t="shared" si="0"/>
        <v>190887.84</v>
      </c>
      <c r="K47" s="359">
        <f t="shared" si="1"/>
        <v>3.0000000000000027E-2</v>
      </c>
    </row>
    <row r="48" spans="1:11" s="2" customFormat="1">
      <c r="A48" s="116">
        <v>44</v>
      </c>
      <c r="B48" s="242" t="s">
        <v>1357</v>
      </c>
      <c r="C48" s="243" t="s">
        <v>1358</v>
      </c>
      <c r="D48" s="243" t="s">
        <v>1391</v>
      </c>
      <c r="E48" s="61">
        <v>1090006</v>
      </c>
      <c r="F48" s="13" t="s">
        <v>11</v>
      </c>
      <c r="G48" s="35" t="s">
        <v>1404</v>
      </c>
      <c r="H48" s="14">
        <v>140100</v>
      </c>
      <c r="I48" s="366">
        <v>145704</v>
      </c>
      <c r="J48" s="15">
        <f t="shared" si="0"/>
        <v>150075.12</v>
      </c>
      <c r="K48" s="359">
        <f t="shared" si="1"/>
        <v>3.0000000000000027E-2</v>
      </c>
    </row>
    <row r="49" spans="1:11" s="2" customFormat="1">
      <c r="A49" s="116">
        <v>45</v>
      </c>
      <c r="B49" s="242" t="s">
        <v>1357</v>
      </c>
      <c r="C49" s="243" t="s">
        <v>1358</v>
      </c>
      <c r="D49" s="243" t="s">
        <v>1391</v>
      </c>
      <c r="E49" s="61">
        <v>1090002</v>
      </c>
      <c r="F49" s="13" t="s">
        <v>11</v>
      </c>
      <c r="G49" s="35" t="s">
        <v>1405</v>
      </c>
      <c r="H49" s="14">
        <v>162300</v>
      </c>
      <c r="I49" s="366">
        <v>168792</v>
      </c>
      <c r="J49" s="15">
        <f t="shared" si="0"/>
        <v>173855.76</v>
      </c>
      <c r="K49" s="359">
        <f t="shared" si="1"/>
        <v>3.0000000000000027E-2</v>
      </c>
    </row>
    <row r="50" spans="1:11" s="2" customFormat="1">
      <c r="A50" s="116">
        <v>46</v>
      </c>
      <c r="B50" s="242" t="s">
        <v>1357</v>
      </c>
      <c r="C50" s="243" t="s">
        <v>1358</v>
      </c>
      <c r="D50" s="243" t="s">
        <v>1391</v>
      </c>
      <c r="E50" s="35">
        <v>1090185</v>
      </c>
      <c r="F50" s="13" t="s">
        <v>11</v>
      </c>
      <c r="G50" s="35" t="s">
        <v>1406</v>
      </c>
      <c r="H50" s="14">
        <v>176200</v>
      </c>
      <c r="I50" s="366">
        <v>183248</v>
      </c>
      <c r="J50" s="15">
        <f t="shared" si="0"/>
        <v>188745.44</v>
      </c>
      <c r="K50" s="359">
        <f t="shared" si="1"/>
        <v>3.0000000000000027E-2</v>
      </c>
    </row>
    <row r="51" spans="1:11" s="2" customFormat="1">
      <c r="A51" s="116">
        <v>47</v>
      </c>
      <c r="B51" s="242" t="s">
        <v>1357</v>
      </c>
      <c r="C51" s="243" t="s">
        <v>1358</v>
      </c>
      <c r="D51" s="243" t="s">
        <v>1391</v>
      </c>
      <c r="E51" s="61">
        <v>1090186</v>
      </c>
      <c r="F51" s="13" t="s">
        <v>11</v>
      </c>
      <c r="G51" s="35" t="s">
        <v>1407</v>
      </c>
      <c r="H51" s="14">
        <v>182600</v>
      </c>
      <c r="I51" s="366">
        <v>189904</v>
      </c>
      <c r="J51" s="15">
        <f t="shared" si="0"/>
        <v>195601.12</v>
      </c>
      <c r="K51" s="359">
        <f t="shared" si="1"/>
        <v>3.0000000000000027E-2</v>
      </c>
    </row>
    <row r="52" spans="1:11" s="2" customFormat="1">
      <c r="A52" s="116">
        <v>48</v>
      </c>
      <c r="B52" s="242" t="s">
        <v>1357</v>
      </c>
      <c r="C52" s="243" t="s">
        <v>1358</v>
      </c>
      <c r="D52" s="243" t="s">
        <v>1391</v>
      </c>
      <c r="E52" s="61">
        <v>1090187</v>
      </c>
      <c r="F52" s="13" t="s">
        <v>11</v>
      </c>
      <c r="G52" s="35" t="s">
        <v>1408</v>
      </c>
      <c r="H52" s="14">
        <v>196800</v>
      </c>
      <c r="I52" s="366">
        <v>204672</v>
      </c>
      <c r="J52" s="15">
        <f t="shared" si="0"/>
        <v>210812.16</v>
      </c>
      <c r="K52" s="359">
        <f t="shared" si="1"/>
        <v>3.0000000000000027E-2</v>
      </c>
    </row>
    <row r="53" spans="1:11" s="2" customFormat="1">
      <c r="A53" s="116">
        <v>49</v>
      </c>
      <c r="B53" s="242" t="s">
        <v>1357</v>
      </c>
      <c r="C53" s="243" t="s">
        <v>1358</v>
      </c>
      <c r="D53" s="243" t="s">
        <v>1391</v>
      </c>
      <c r="E53" s="61">
        <v>1090004</v>
      </c>
      <c r="F53" s="13" t="s">
        <v>11</v>
      </c>
      <c r="G53" s="35" t="s">
        <v>1409</v>
      </c>
      <c r="H53" s="14">
        <v>218300</v>
      </c>
      <c r="I53" s="366">
        <v>227032</v>
      </c>
      <c r="J53" s="15">
        <f t="shared" si="0"/>
        <v>233842.96</v>
      </c>
      <c r="K53" s="359">
        <f t="shared" si="1"/>
        <v>3.0000000000000027E-2</v>
      </c>
    </row>
    <row r="54" spans="1:11" s="2" customFormat="1">
      <c r="A54" s="116">
        <v>50</v>
      </c>
      <c r="B54" s="242" t="s">
        <v>1357</v>
      </c>
      <c r="C54" s="243" t="s">
        <v>1358</v>
      </c>
      <c r="D54" s="243" t="s">
        <v>1391</v>
      </c>
      <c r="E54" s="61">
        <v>1090011</v>
      </c>
      <c r="F54" s="13" t="s">
        <v>11</v>
      </c>
      <c r="G54" s="35" t="s">
        <v>1410</v>
      </c>
      <c r="H54" s="14">
        <v>246100</v>
      </c>
      <c r="I54" s="366">
        <v>255944</v>
      </c>
      <c r="J54" s="15">
        <f t="shared" si="0"/>
        <v>263622.32</v>
      </c>
      <c r="K54" s="359">
        <f t="shared" si="1"/>
        <v>3.0000000000000027E-2</v>
      </c>
    </row>
    <row r="55" spans="1:11" s="2" customFormat="1">
      <c r="A55" s="116">
        <v>51</v>
      </c>
      <c r="B55" s="242" t="s">
        <v>1357</v>
      </c>
      <c r="C55" s="243" t="s">
        <v>1358</v>
      </c>
      <c r="D55" s="243" t="s">
        <v>1391</v>
      </c>
      <c r="E55" s="61">
        <v>1090013</v>
      </c>
      <c r="F55" s="13" t="s">
        <v>11</v>
      </c>
      <c r="G55" s="35" t="s">
        <v>1411</v>
      </c>
      <c r="H55" s="14">
        <v>251800</v>
      </c>
      <c r="I55" s="366">
        <v>261872</v>
      </c>
      <c r="J55" s="15">
        <f t="shared" si="0"/>
        <v>269728.16000000003</v>
      </c>
      <c r="K55" s="359">
        <f t="shared" si="1"/>
        <v>3.0000000000000027E-2</v>
      </c>
    </row>
    <row r="56" spans="1:11" s="2" customFormat="1">
      <c r="A56" s="116">
        <v>52</v>
      </c>
      <c r="B56" s="242" t="s">
        <v>1357</v>
      </c>
      <c r="C56" s="243" t="s">
        <v>1358</v>
      </c>
      <c r="D56" s="243" t="s">
        <v>1391</v>
      </c>
      <c r="E56" s="61">
        <v>1090012</v>
      </c>
      <c r="F56" s="13" t="s">
        <v>11</v>
      </c>
      <c r="G56" s="35" t="s">
        <v>1412</v>
      </c>
      <c r="H56" s="14">
        <v>266500</v>
      </c>
      <c r="I56" s="366">
        <v>277160</v>
      </c>
      <c r="J56" s="15">
        <f t="shared" si="0"/>
        <v>285474.8</v>
      </c>
      <c r="K56" s="359">
        <f t="shared" si="1"/>
        <v>3.0000000000000027E-2</v>
      </c>
    </row>
    <row r="57" spans="1:11" s="2" customFormat="1">
      <c r="A57" s="116">
        <v>53</v>
      </c>
      <c r="B57" s="242" t="s">
        <v>1357</v>
      </c>
      <c r="C57" s="243" t="s">
        <v>1358</v>
      </c>
      <c r="D57" s="243" t="s">
        <v>1391</v>
      </c>
      <c r="E57" s="61">
        <v>1090014</v>
      </c>
      <c r="F57" s="13" t="s">
        <v>11</v>
      </c>
      <c r="G57" s="35" t="s">
        <v>1413</v>
      </c>
      <c r="H57" s="14">
        <v>320300</v>
      </c>
      <c r="I57" s="366">
        <v>333112</v>
      </c>
      <c r="J57" s="15">
        <f t="shared" si="0"/>
        <v>343105.36</v>
      </c>
      <c r="K57" s="359">
        <f t="shared" si="1"/>
        <v>3.0000000000000027E-2</v>
      </c>
    </row>
    <row r="58" spans="1:11" s="2" customFormat="1">
      <c r="A58" s="116">
        <v>54</v>
      </c>
      <c r="B58" s="242" t="s">
        <v>1357</v>
      </c>
      <c r="C58" s="243" t="s">
        <v>1358</v>
      </c>
      <c r="D58" s="243" t="s">
        <v>1391</v>
      </c>
      <c r="E58" s="61">
        <v>1090016</v>
      </c>
      <c r="F58" s="13" t="s">
        <v>11</v>
      </c>
      <c r="G58" s="35" t="s">
        <v>1414</v>
      </c>
      <c r="H58" s="14">
        <v>336100</v>
      </c>
      <c r="I58" s="366">
        <v>349544</v>
      </c>
      <c r="J58" s="15">
        <f t="shared" si="0"/>
        <v>360030.32</v>
      </c>
      <c r="K58" s="359">
        <f t="shared" si="1"/>
        <v>3.0000000000000027E-2</v>
      </c>
    </row>
    <row r="59" spans="1:11" s="2" customFormat="1">
      <c r="A59" s="116">
        <v>55</v>
      </c>
      <c r="B59" s="242" t="s">
        <v>1357</v>
      </c>
      <c r="C59" s="243" t="s">
        <v>1358</v>
      </c>
      <c r="D59" s="243" t="s">
        <v>1391</v>
      </c>
      <c r="E59" s="61">
        <v>1090018</v>
      </c>
      <c r="F59" s="13" t="s">
        <v>11</v>
      </c>
      <c r="G59" s="35" t="s">
        <v>1415</v>
      </c>
      <c r="H59" s="14">
        <v>344600</v>
      </c>
      <c r="I59" s="366">
        <v>358384</v>
      </c>
      <c r="J59" s="15">
        <f t="shared" si="0"/>
        <v>369135.52</v>
      </c>
      <c r="K59" s="359">
        <f t="shared" si="1"/>
        <v>3.0000000000000027E-2</v>
      </c>
    </row>
    <row r="60" spans="1:11" s="2" customFormat="1">
      <c r="A60" s="116">
        <v>56</v>
      </c>
      <c r="B60" s="242" t="s">
        <v>1357</v>
      </c>
      <c r="C60" s="243" t="s">
        <v>1358</v>
      </c>
      <c r="D60" s="243" t="s">
        <v>1391</v>
      </c>
      <c r="E60" s="61">
        <v>1090017</v>
      </c>
      <c r="F60" s="13" t="s">
        <v>11</v>
      </c>
      <c r="G60" s="35" t="s">
        <v>1416</v>
      </c>
      <c r="H60" s="14">
        <v>356800</v>
      </c>
      <c r="I60" s="366">
        <v>371072</v>
      </c>
      <c r="J60" s="15">
        <f t="shared" si="0"/>
        <v>382204.16000000003</v>
      </c>
      <c r="K60" s="359">
        <f t="shared" si="1"/>
        <v>3.0000000000000027E-2</v>
      </c>
    </row>
    <row r="61" spans="1:11" s="2" customFormat="1">
      <c r="A61" s="116">
        <v>57</v>
      </c>
      <c r="B61" s="242" t="s">
        <v>1357</v>
      </c>
      <c r="C61" s="243" t="s">
        <v>1358</v>
      </c>
      <c r="D61" s="243" t="s">
        <v>1391</v>
      </c>
      <c r="E61" s="61">
        <v>1090003</v>
      </c>
      <c r="F61" s="13" t="s">
        <v>11</v>
      </c>
      <c r="G61" s="35" t="s">
        <v>1417</v>
      </c>
      <c r="H61" s="14">
        <v>451500</v>
      </c>
      <c r="I61" s="366">
        <v>469560</v>
      </c>
      <c r="J61" s="15">
        <f t="shared" si="0"/>
        <v>483646.8</v>
      </c>
      <c r="K61" s="359">
        <f t="shared" si="1"/>
        <v>3.0000000000000027E-2</v>
      </c>
    </row>
    <row r="62" spans="1:11" s="2" customFormat="1">
      <c r="A62" s="116">
        <v>58</v>
      </c>
      <c r="B62" s="242" t="s">
        <v>1357</v>
      </c>
      <c r="C62" s="243" t="s">
        <v>1358</v>
      </c>
      <c r="D62" s="243" t="s">
        <v>1391</v>
      </c>
      <c r="E62" s="61">
        <v>1090056</v>
      </c>
      <c r="F62" s="13" t="s">
        <v>11</v>
      </c>
      <c r="G62" s="35" t="s">
        <v>1418</v>
      </c>
      <c r="H62" s="14">
        <v>464200</v>
      </c>
      <c r="I62" s="366">
        <v>482768</v>
      </c>
      <c r="J62" s="15">
        <f t="shared" si="0"/>
        <v>497251.04000000004</v>
      </c>
      <c r="K62" s="359">
        <f t="shared" si="1"/>
        <v>3.0000000000000027E-2</v>
      </c>
    </row>
    <row r="63" spans="1:11" s="2" customFormat="1">
      <c r="A63" s="116">
        <v>59</v>
      </c>
      <c r="B63" s="242" t="s">
        <v>1357</v>
      </c>
      <c r="C63" s="243" t="s">
        <v>1358</v>
      </c>
      <c r="D63" s="243" t="s">
        <v>1391</v>
      </c>
      <c r="E63" s="61">
        <v>1090019</v>
      </c>
      <c r="F63" s="13" t="s">
        <v>11</v>
      </c>
      <c r="G63" s="35" t="s">
        <v>1419</v>
      </c>
      <c r="H63" s="14">
        <v>821100</v>
      </c>
      <c r="I63" s="366">
        <v>853944</v>
      </c>
      <c r="J63" s="15">
        <f t="shared" si="0"/>
        <v>879562.32000000007</v>
      </c>
      <c r="K63" s="359">
        <f t="shared" si="1"/>
        <v>3.0000000000000027E-2</v>
      </c>
    </row>
    <row r="64" spans="1:11" s="2" customFormat="1">
      <c r="A64" s="116">
        <v>60</v>
      </c>
      <c r="B64" s="247" t="s">
        <v>1357</v>
      </c>
      <c r="C64" s="248" t="s">
        <v>1358</v>
      </c>
      <c r="D64" s="248" t="s">
        <v>1391</v>
      </c>
      <c r="E64" s="57">
        <v>1090021</v>
      </c>
      <c r="F64" s="47" t="s">
        <v>11</v>
      </c>
      <c r="G64" s="35" t="s">
        <v>1420</v>
      </c>
      <c r="H64" s="14">
        <v>835450</v>
      </c>
      <c r="I64" s="366">
        <v>868868</v>
      </c>
      <c r="J64" s="15">
        <f t="shared" si="0"/>
        <v>894934.04</v>
      </c>
      <c r="K64" s="359">
        <f t="shared" si="1"/>
        <v>3.0000000000000027E-2</v>
      </c>
    </row>
    <row r="65" spans="1:11" s="2" customFormat="1">
      <c r="A65" s="116">
        <v>61</v>
      </c>
      <c r="B65" s="243" t="s">
        <v>1357</v>
      </c>
      <c r="C65" s="243" t="s">
        <v>1358</v>
      </c>
      <c r="D65" s="243" t="s">
        <v>1391</v>
      </c>
      <c r="E65" s="61">
        <v>1090029</v>
      </c>
      <c r="F65" s="13" t="s">
        <v>11</v>
      </c>
      <c r="G65" s="35" t="s">
        <v>1421</v>
      </c>
      <c r="H65" s="14">
        <v>940200</v>
      </c>
      <c r="I65" s="366">
        <v>977808</v>
      </c>
      <c r="J65" s="15">
        <f t="shared" si="0"/>
        <v>1007142.24</v>
      </c>
      <c r="K65" s="359">
        <f t="shared" si="1"/>
        <v>3.0000000000000027E-2</v>
      </c>
    </row>
    <row r="66" spans="1:11" s="2" customFormat="1" ht="15.75" thickBot="1">
      <c r="A66" s="356">
        <v>62</v>
      </c>
      <c r="B66" s="244" t="s">
        <v>1357</v>
      </c>
      <c r="C66" s="244" t="s">
        <v>1358</v>
      </c>
      <c r="D66" s="244" t="s">
        <v>1391</v>
      </c>
      <c r="E66" s="62">
        <v>1090031</v>
      </c>
      <c r="F66" s="63" t="s">
        <v>11</v>
      </c>
      <c r="G66" s="188" t="s">
        <v>1422</v>
      </c>
      <c r="H66" s="267">
        <v>955200</v>
      </c>
      <c r="I66" s="278">
        <v>993408</v>
      </c>
      <c r="J66" s="191">
        <f t="shared" si="0"/>
        <v>1023210.24</v>
      </c>
      <c r="K66" s="359">
        <f t="shared" si="1"/>
        <v>3.0000000000000027E-2</v>
      </c>
    </row>
    <row r="67" spans="1:11" s="2" customFormat="1" ht="15.75" thickTop="1">
      <c r="A67" s="54">
        <v>63</v>
      </c>
      <c r="B67" s="245" t="s">
        <v>1357</v>
      </c>
      <c r="C67" s="246" t="s">
        <v>1358</v>
      </c>
      <c r="D67" s="246" t="s">
        <v>1423</v>
      </c>
      <c r="E67" s="69">
        <v>1090065</v>
      </c>
      <c r="F67" s="21" t="s">
        <v>11</v>
      </c>
      <c r="G67" s="37" t="s">
        <v>1424</v>
      </c>
      <c r="H67" s="351">
        <v>90600</v>
      </c>
      <c r="I67" s="367">
        <v>94224</v>
      </c>
      <c r="J67" s="40">
        <f t="shared" si="0"/>
        <v>97050.72</v>
      </c>
      <c r="K67" s="359">
        <f t="shared" si="1"/>
        <v>3.0000000000000027E-2</v>
      </c>
    </row>
    <row r="68" spans="1:11" s="2" customFormat="1">
      <c r="A68" s="116">
        <v>64</v>
      </c>
      <c r="B68" s="242" t="s">
        <v>1357</v>
      </c>
      <c r="C68" s="243" t="s">
        <v>1358</v>
      </c>
      <c r="D68" s="243" t="s">
        <v>1423</v>
      </c>
      <c r="E68" s="35">
        <v>1090257</v>
      </c>
      <c r="F68" s="21" t="s">
        <v>11</v>
      </c>
      <c r="G68" s="35" t="s">
        <v>1425</v>
      </c>
      <c r="H68" s="14">
        <v>92500</v>
      </c>
      <c r="I68" s="366">
        <v>96200</v>
      </c>
      <c r="J68" s="15">
        <f t="shared" si="0"/>
        <v>99086</v>
      </c>
      <c r="K68" s="359">
        <f t="shared" si="1"/>
        <v>3.0000000000000027E-2</v>
      </c>
    </row>
    <row r="69" spans="1:11" s="2" customFormat="1" ht="15.75" thickBot="1">
      <c r="A69" s="66">
        <v>65</v>
      </c>
      <c r="B69" s="249" t="s">
        <v>1357</v>
      </c>
      <c r="C69" s="250" t="s">
        <v>1358</v>
      </c>
      <c r="D69" s="250" t="s">
        <v>1423</v>
      </c>
      <c r="E69" s="36">
        <v>1090633</v>
      </c>
      <c r="F69" s="18" t="s">
        <v>11</v>
      </c>
      <c r="G69" s="36" t="s">
        <v>1426</v>
      </c>
      <c r="H69" s="352">
        <v>122300</v>
      </c>
      <c r="I69" s="331">
        <v>127192</v>
      </c>
      <c r="J69" s="19">
        <f t="shared" si="0"/>
        <v>131007.76000000001</v>
      </c>
      <c r="K69" s="359">
        <f t="shared" si="1"/>
        <v>3.0000000000000027E-2</v>
      </c>
    </row>
    <row r="70" spans="1:11" s="2" customFormat="1">
      <c r="A70" s="54">
        <v>66</v>
      </c>
      <c r="B70" s="245" t="s">
        <v>1427</v>
      </c>
      <c r="C70" s="246" t="s">
        <v>1358</v>
      </c>
      <c r="D70" s="246" t="s">
        <v>1428</v>
      </c>
      <c r="E70" s="69">
        <v>1090113</v>
      </c>
      <c r="F70" s="21" t="s">
        <v>11</v>
      </c>
      <c r="G70" s="37" t="s">
        <v>1429</v>
      </c>
      <c r="H70" s="351">
        <v>93200</v>
      </c>
      <c r="I70" s="367">
        <v>96928</v>
      </c>
      <c r="J70" s="40">
        <f t="shared" ref="J70:J133" si="2">I70*1.03</f>
        <v>99835.839999999997</v>
      </c>
      <c r="K70" s="359">
        <f t="shared" ref="K70:K133" si="3">J70/I70-1</f>
        <v>3.0000000000000027E-2</v>
      </c>
    </row>
    <row r="71" spans="1:11" s="2" customFormat="1">
      <c r="A71" s="116">
        <v>67</v>
      </c>
      <c r="B71" s="243" t="s">
        <v>1427</v>
      </c>
      <c r="C71" s="243" t="s">
        <v>1358</v>
      </c>
      <c r="D71" s="243" t="s">
        <v>1428</v>
      </c>
      <c r="E71" s="69">
        <v>1090143</v>
      </c>
      <c r="F71" s="13" t="s">
        <v>11</v>
      </c>
      <c r="G71" s="37" t="s">
        <v>1430</v>
      </c>
      <c r="H71" s="14">
        <v>107200</v>
      </c>
      <c r="I71" s="366">
        <v>111488</v>
      </c>
      <c r="J71" s="15">
        <f t="shared" si="2"/>
        <v>114832.64</v>
      </c>
      <c r="K71" s="359">
        <f t="shared" si="3"/>
        <v>3.0000000000000027E-2</v>
      </c>
    </row>
    <row r="72" spans="1:11" s="2" customFormat="1">
      <c r="A72" s="116">
        <v>68</v>
      </c>
      <c r="B72" s="243" t="s">
        <v>1427</v>
      </c>
      <c r="C72" s="243" t="s">
        <v>1358</v>
      </c>
      <c r="D72" s="243" t="s">
        <v>1428</v>
      </c>
      <c r="E72" s="37">
        <v>1090145</v>
      </c>
      <c r="F72" s="13" t="s">
        <v>11</v>
      </c>
      <c r="G72" s="37" t="s">
        <v>1431</v>
      </c>
      <c r="H72" s="14">
        <v>120300</v>
      </c>
      <c r="I72" s="366">
        <v>125112</v>
      </c>
      <c r="J72" s="15">
        <f t="shared" si="2"/>
        <v>128865.36</v>
      </c>
      <c r="K72" s="359">
        <f t="shared" si="3"/>
        <v>3.0000000000000027E-2</v>
      </c>
    </row>
    <row r="73" spans="1:11" s="2" customFormat="1">
      <c r="A73" s="116">
        <v>69</v>
      </c>
      <c r="B73" s="243" t="s">
        <v>1427</v>
      </c>
      <c r="C73" s="243" t="s">
        <v>1358</v>
      </c>
      <c r="D73" s="243" t="s">
        <v>1428</v>
      </c>
      <c r="E73" s="69">
        <v>1090144</v>
      </c>
      <c r="F73" s="13" t="s">
        <v>11</v>
      </c>
      <c r="G73" s="37" t="s">
        <v>1432</v>
      </c>
      <c r="H73" s="14">
        <v>135600</v>
      </c>
      <c r="I73" s="366">
        <v>141024</v>
      </c>
      <c r="J73" s="15">
        <f t="shared" si="2"/>
        <v>145254.72</v>
      </c>
      <c r="K73" s="359">
        <f t="shared" si="3"/>
        <v>3.0000000000000027E-2</v>
      </c>
    </row>
    <row r="74" spans="1:11" s="2" customFormat="1">
      <c r="A74" s="116">
        <v>70</v>
      </c>
      <c r="B74" s="243" t="s">
        <v>1427</v>
      </c>
      <c r="C74" s="243" t="s">
        <v>1358</v>
      </c>
      <c r="D74" s="243" t="s">
        <v>1428</v>
      </c>
      <c r="E74" s="61">
        <v>1090115</v>
      </c>
      <c r="F74" s="13" t="s">
        <v>11</v>
      </c>
      <c r="G74" s="35" t="s">
        <v>1433</v>
      </c>
      <c r="H74" s="14">
        <v>94050</v>
      </c>
      <c r="I74" s="366">
        <v>97812</v>
      </c>
      <c r="J74" s="15">
        <f t="shared" si="2"/>
        <v>100746.36</v>
      </c>
      <c r="K74" s="359">
        <f t="shared" si="3"/>
        <v>3.0000000000000027E-2</v>
      </c>
    </row>
    <row r="75" spans="1:11">
      <c r="A75" s="116">
        <v>71</v>
      </c>
      <c r="B75" s="243" t="s">
        <v>1427</v>
      </c>
      <c r="C75" s="243" t="s">
        <v>1358</v>
      </c>
      <c r="D75" s="243" t="s">
        <v>1428</v>
      </c>
      <c r="E75" s="61">
        <v>1090146</v>
      </c>
      <c r="F75" s="13" t="s">
        <v>11</v>
      </c>
      <c r="G75" s="35" t="s">
        <v>1434</v>
      </c>
      <c r="H75" s="14">
        <v>103400</v>
      </c>
      <c r="I75" s="366">
        <v>107536</v>
      </c>
      <c r="J75" s="15">
        <f t="shared" si="2"/>
        <v>110762.08</v>
      </c>
      <c r="K75" s="359">
        <f t="shared" si="3"/>
        <v>3.0000000000000027E-2</v>
      </c>
    </row>
    <row r="76" spans="1:11">
      <c r="A76" s="116">
        <v>72</v>
      </c>
      <c r="B76" s="243" t="s">
        <v>1427</v>
      </c>
      <c r="C76" s="243" t="s">
        <v>1358</v>
      </c>
      <c r="D76" s="243" t="s">
        <v>1428</v>
      </c>
      <c r="E76" s="61">
        <v>1090148</v>
      </c>
      <c r="F76" s="13" t="s">
        <v>11</v>
      </c>
      <c r="G76" s="35" t="s">
        <v>1435</v>
      </c>
      <c r="H76" s="14">
        <v>118300</v>
      </c>
      <c r="I76" s="366">
        <v>123032</v>
      </c>
      <c r="J76" s="15">
        <f t="shared" si="2"/>
        <v>126722.96</v>
      </c>
      <c r="K76" s="359">
        <f t="shared" si="3"/>
        <v>3.0000000000000027E-2</v>
      </c>
    </row>
    <row r="77" spans="1:11" s="2" customFormat="1">
      <c r="A77" s="116">
        <v>73</v>
      </c>
      <c r="B77" s="243" t="s">
        <v>1427</v>
      </c>
      <c r="C77" s="243" t="s">
        <v>1358</v>
      </c>
      <c r="D77" s="243" t="s">
        <v>1428</v>
      </c>
      <c r="E77" s="61">
        <v>1090147</v>
      </c>
      <c r="F77" s="13" t="s">
        <v>11</v>
      </c>
      <c r="G77" s="35" t="s">
        <v>1436</v>
      </c>
      <c r="H77" s="14">
        <v>133400</v>
      </c>
      <c r="I77" s="366">
        <v>138736</v>
      </c>
      <c r="J77" s="15">
        <f t="shared" si="2"/>
        <v>142898.08000000002</v>
      </c>
      <c r="K77" s="359">
        <f t="shared" si="3"/>
        <v>3.0000000000000027E-2</v>
      </c>
    </row>
    <row r="78" spans="1:11" s="2" customFormat="1">
      <c r="A78" s="116">
        <v>74</v>
      </c>
      <c r="B78" s="243" t="s">
        <v>1427</v>
      </c>
      <c r="C78" s="243" t="s">
        <v>1358</v>
      </c>
      <c r="D78" s="243" t="s">
        <v>1428</v>
      </c>
      <c r="E78" s="61">
        <v>1090114</v>
      </c>
      <c r="F78" s="13" t="s">
        <v>11</v>
      </c>
      <c r="G78" s="35" t="s">
        <v>1437</v>
      </c>
      <c r="H78" s="14">
        <v>116600</v>
      </c>
      <c r="I78" s="366">
        <v>121264</v>
      </c>
      <c r="J78" s="15">
        <f t="shared" si="2"/>
        <v>124901.92</v>
      </c>
      <c r="K78" s="359">
        <f t="shared" si="3"/>
        <v>3.0000000000000027E-2</v>
      </c>
    </row>
    <row r="79" spans="1:11" s="2" customFormat="1">
      <c r="A79" s="116">
        <v>75</v>
      </c>
      <c r="B79" s="243" t="s">
        <v>1427</v>
      </c>
      <c r="C79" s="243" t="s">
        <v>1358</v>
      </c>
      <c r="D79" s="243" t="s">
        <v>1428</v>
      </c>
      <c r="E79" s="61">
        <v>1090165</v>
      </c>
      <c r="F79" s="13" t="s">
        <v>11</v>
      </c>
      <c r="G79" s="35" t="s">
        <v>1438</v>
      </c>
      <c r="H79" s="14">
        <v>140900</v>
      </c>
      <c r="I79" s="366">
        <v>146536</v>
      </c>
      <c r="J79" s="15">
        <f t="shared" si="2"/>
        <v>150932.08000000002</v>
      </c>
      <c r="K79" s="359">
        <f t="shared" si="3"/>
        <v>3.0000000000000027E-2</v>
      </c>
    </row>
    <row r="80" spans="1:11" s="2" customFormat="1">
      <c r="A80" s="116">
        <v>76</v>
      </c>
      <c r="B80" s="243" t="s">
        <v>1427</v>
      </c>
      <c r="C80" s="243" t="s">
        <v>1358</v>
      </c>
      <c r="D80" s="243" t="s">
        <v>1428</v>
      </c>
      <c r="E80" s="61">
        <v>1090149</v>
      </c>
      <c r="F80" s="13" t="s">
        <v>11</v>
      </c>
      <c r="G80" s="35" t="s">
        <v>1439</v>
      </c>
      <c r="H80" s="14">
        <v>131100</v>
      </c>
      <c r="I80" s="366">
        <v>136344</v>
      </c>
      <c r="J80" s="15">
        <f t="shared" si="2"/>
        <v>140434.32</v>
      </c>
      <c r="K80" s="359">
        <f t="shared" si="3"/>
        <v>3.0000000000000027E-2</v>
      </c>
    </row>
    <row r="81" spans="1:11" s="2" customFormat="1">
      <c r="A81" s="116">
        <v>77</v>
      </c>
      <c r="B81" s="243" t="s">
        <v>1427</v>
      </c>
      <c r="C81" s="243" t="s">
        <v>1358</v>
      </c>
      <c r="D81" s="243" t="s">
        <v>1428</v>
      </c>
      <c r="E81" s="61">
        <v>1090164</v>
      </c>
      <c r="F81" s="13" t="s">
        <v>11</v>
      </c>
      <c r="G81" s="35" t="s">
        <v>1440</v>
      </c>
      <c r="H81" s="14">
        <v>152200</v>
      </c>
      <c r="I81" s="366">
        <v>158288</v>
      </c>
      <c r="J81" s="15">
        <f t="shared" si="2"/>
        <v>163036.64000000001</v>
      </c>
      <c r="K81" s="359">
        <f t="shared" si="3"/>
        <v>3.0000000000000027E-2</v>
      </c>
    </row>
    <row r="82" spans="1:11" s="2" customFormat="1">
      <c r="A82" s="116">
        <v>78</v>
      </c>
      <c r="B82" s="243" t="s">
        <v>1427</v>
      </c>
      <c r="C82" s="243" t="s">
        <v>1358</v>
      </c>
      <c r="D82" s="243" t="s">
        <v>1428</v>
      </c>
      <c r="E82" s="61">
        <v>1090105</v>
      </c>
      <c r="F82" s="13" t="s">
        <v>11</v>
      </c>
      <c r="G82" s="35" t="s">
        <v>1441</v>
      </c>
      <c r="H82" s="14">
        <v>152100</v>
      </c>
      <c r="I82" s="366">
        <v>158184</v>
      </c>
      <c r="J82" s="15">
        <f t="shared" si="2"/>
        <v>162929.52000000002</v>
      </c>
      <c r="K82" s="359">
        <f t="shared" si="3"/>
        <v>3.0000000000000027E-2</v>
      </c>
    </row>
    <row r="83" spans="1:11" s="2" customFormat="1">
      <c r="A83" s="116">
        <v>79</v>
      </c>
      <c r="B83" s="243" t="s">
        <v>1427</v>
      </c>
      <c r="C83" s="243" t="s">
        <v>1358</v>
      </c>
      <c r="D83" s="243" t="s">
        <v>1428</v>
      </c>
      <c r="E83" s="61">
        <v>1090166</v>
      </c>
      <c r="F83" s="13" t="s">
        <v>11</v>
      </c>
      <c r="G83" s="35" t="s">
        <v>1442</v>
      </c>
      <c r="H83" s="14">
        <v>167700</v>
      </c>
      <c r="I83" s="366">
        <v>174408</v>
      </c>
      <c r="J83" s="15">
        <f t="shared" si="2"/>
        <v>179640.24</v>
      </c>
      <c r="K83" s="359">
        <f t="shared" si="3"/>
        <v>3.0000000000000027E-2</v>
      </c>
    </row>
    <row r="84" spans="1:11" s="2" customFormat="1">
      <c r="A84" s="116">
        <v>80</v>
      </c>
      <c r="B84" s="243" t="s">
        <v>1427</v>
      </c>
      <c r="C84" s="243" t="s">
        <v>1358</v>
      </c>
      <c r="D84" s="243" t="s">
        <v>1428</v>
      </c>
      <c r="E84" s="61">
        <v>1090168</v>
      </c>
      <c r="F84" s="13" t="s">
        <v>11</v>
      </c>
      <c r="G84" s="35" t="s">
        <v>1443</v>
      </c>
      <c r="H84" s="14">
        <v>174600</v>
      </c>
      <c r="I84" s="366">
        <v>181584</v>
      </c>
      <c r="J84" s="15">
        <f t="shared" si="2"/>
        <v>187031.52000000002</v>
      </c>
      <c r="K84" s="359">
        <f t="shared" si="3"/>
        <v>3.0000000000000027E-2</v>
      </c>
    </row>
    <row r="85" spans="1:11" s="2" customFormat="1">
      <c r="A85" s="116">
        <v>81</v>
      </c>
      <c r="B85" s="243" t="s">
        <v>1427</v>
      </c>
      <c r="C85" s="243" t="s">
        <v>1358</v>
      </c>
      <c r="D85" s="243" t="s">
        <v>1428</v>
      </c>
      <c r="E85" s="61">
        <v>1090167</v>
      </c>
      <c r="F85" s="13" t="s">
        <v>11</v>
      </c>
      <c r="G85" s="35" t="s">
        <v>1444</v>
      </c>
      <c r="H85" s="14">
        <v>185500</v>
      </c>
      <c r="I85" s="366">
        <v>192920</v>
      </c>
      <c r="J85" s="15">
        <f t="shared" si="2"/>
        <v>198707.6</v>
      </c>
      <c r="K85" s="359">
        <f t="shared" si="3"/>
        <v>3.0000000000000027E-2</v>
      </c>
    </row>
    <row r="86" spans="1:11" s="2" customFormat="1">
      <c r="A86" s="116">
        <v>82</v>
      </c>
      <c r="B86" s="243" t="s">
        <v>1427</v>
      </c>
      <c r="C86" s="243" t="s">
        <v>1358</v>
      </c>
      <c r="D86" s="243" t="s">
        <v>1428</v>
      </c>
      <c r="E86" s="61">
        <v>1090106</v>
      </c>
      <c r="F86" s="13" t="s">
        <v>11</v>
      </c>
      <c r="G86" s="35" t="s">
        <v>1445</v>
      </c>
      <c r="H86" s="14">
        <v>221700</v>
      </c>
      <c r="I86" s="366">
        <v>230568</v>
      </c>
      <c r="J86" s="15">
        <f t="shared" si="2"/>
        <v>237485.04</v>
      </c>
      <c r="K86" s="359">
        <f t="shared" si="3"/>
        <v>3.0000000000000027E-2</v>
      </c>
    </row>
    <row r="87" spans="1:11" s="2" customFormat="1">
      <c r="A87" s="116">
        <v>83</v>
      </c>
      <c r="B87" s="243" t="s">
        <v>1427</v>
      </c>
      <c r="C87" s="243" t="s">
        <v>1358</v>
      </c>
      <c r="D87" s="243" t="s">
        <v>1428</v>
      </c>
      <c r="E87" s="61">
        <v>1090175</v>
      </c>
      <c r="F87" s="13" t="s">
        <v>11</v>
      </c>
      <c r="G87" s="35" t="s">
        <v>1446</v>
      </c>
      <c r="H87" s="14">
        <v>238200</v>
      </c>
      <c r="I87" s="366">
        <v>247728</v>
      </c>
      <c r="J87" s="15">
        <f t="shared" si="2"/>
        <v>255159.84</v>
      </c>
      <c r="K87" s="359">
        <f t="shared" si="3"/>
        <v>3.0000000000000027E-2</v>
      </c>
    </row>
    <row r="88" spans="1:11" s="2" customFormat="1">
      <c r="A88" s="116">
        <v>84</v>
      </c>
      <c r="B88" s="243" t="s">
        <v>1427</v>
      </c>
      <c r="C88" s="243" t="s">
        <v>1358</v>
      </c>
      <c r="D88" s="243" t="s">
        <v>1428</v>
      </c>
      <c r="E88" s="61">
        <v>1090177</v>
      </c>
      <c r="F88" s="13" t="s">
        <v>11</v>
      </c>
      <c r="G88" s="35" t="s">
        <v>1447</v>
      </c>
      <c r="H88" s="14">
        <v>253800</v>
      </c>
      <c r="I88" s="366">
        <v>263952</v>
      </c>
      <c r="J88" s="15">
        <f t="shared" si="2"/>
        <v>271870.56</v>
      </c>
      <c r="K88" s="359">
        <f t="shared" si="3"/>
        <v>3.0000000000000027E-2</v>
      </c>
    </row>
    <row r="89" spans="1:11" s="2" customFormat="1">
      <c r="A89" s="116">
        <v>85</v>
      </c>
      <c r="B89" s="243" t="s">
        <v>1427</v>
      </c>
      <c r="C89" s="243" t="s">
        <v>1358</v>
      </c>
      <c r="D89" s="243" t="s">
        <v>1428</v>
      </c>
      <c r="E89" s="61">
        <v>1090176</v>
      </c>
      <c r="F89" s="13" t="s">
        <v>11</v>
      </c>
      <c r="G89" s="35" t="s">
        <v>1448</v>
      </c>
      <c r="H89" s="14">
        <v>262300</v>
      </c>
      <c r="I89" s="366">
        <v>272792</v>
      </c>
      <c r="J89" s="15">
        <f t="shared" si="2"/>
        <v>280975.76</v>
      </c>
      <c r="K89" s="359">
        <f t="shared" si="3"/>
        <v>3.0000000000000027E-2</v>
      </c>
    </row>
    <row r="90" spans="1:11" s="2" customFormat="1">
      <c r="A90" s="116">
        <v>86</v>
      </c>
      <c r="B90" s="243" t="s">
        <v>1427</v>
      </c>
      <c r="C90" s="243" t="s">
        <v>1358</v>
      </c>
      <c r="D90" s="243" t="s">
        <v>1428</v>
      </c>
      <c r="E90" s="61">
        <v>1090107</v>
      </c>
      <c r="F90" s="13" t="s">
        <v>11</v>
      </c>
      <c r="G90" s="35" t="s">
        <v>1449</v>
      </c>
      <c r="H90" s="14">
        <v>226200</v>
      </c>
      <c r="I90" s="366">
        <v>235248</v>
      </c>
      <c r="J90" s="15">
        <f t="shared" si="2"/>
        <v>242305.44</v>
      </c>
      <c r="K90" s="359">
        <f t="shared" si="3"/>
        <v>3.0000000000000027E-2</v>
      </c>
    </row>
    <row r="91" spans="1:11" s="2" customFormat="1">
      <c r="A91" s="116">
        <v>87</v>
      </c>
      <c r="B91" s="243" t="s">
        <v>1427</v>
      </c>
      <c r="C91" s="243" t="s">
        <v>1358</v>
      </c>
      <c r="D91" s="243" t="s">
        <v>1428</v>
      </c>
      <c r="E91" s="61">
        <v>1090179</v>
      </c>
      <c r="F91" s="13" t="s">
        <v>11</v>
      </c>
      <c r="G91" s="35" t="s">
        <v>1450</v>
      </c>
      <c r="H91" s="14">
        <v>239100</v>
      </c>
      <c r="I91" s="366">
        <v>248664</v>
      </c>
      <c r="J91" s="15">
        <f t="shared" si="2"/>
        <v>256123.92</v>
      </c>
      <c r="K91" s="359">
        <f t="shared" si="3"/>
        <v>3.0000000000000027E-2</v>
      </c>
    </row>
    <row r="92" spans="1:11" s="2" customFormat="1">
      <c r="A92" s="116">
        <v>88</v>
      </c>
      <c r="B92" s="243" t="s">
        <v>1427</v>
      </c>
      <c r="C92" s="243" t="s">
        <v>1358</v>
      </c>
      <c r="D92" s="243" t="s">
        <v>1428</v>
      </c>
      <c r="E92" s="61">
        <v>1090181</v>
      </c>
      <c r="F92" s="13" t="s">
        <v>11</v>
      </c>
      <c r="G92" s="35" t="s">
        <v>1451</v>
      </c>
      <c r="H92" s="14">
        <v>261100</v>
      </c>
      <c r="I92" s="366">
        <v>271544</v>
      </c>
      <c r="J92" s="15">
        <f t="shared" si="2"/>
        <v>279690.32</v>
      </c>
      <c r="K92" s="359">
        <f t="shared" si="3"/>
        <v>3.0000000000000027E-2</v>
      </c>
    </row>
    <row r="93" spans="1:11" s="2" customFormat="1">
      <c r="A93" s="116">
        <v>89</v>
      </c>
      <c r="B93" s="243" t="s">
        <v>1427</v>
      </c>
      <c r="C93" s="243" t="s">
        <v>1358</v>
      </c>
      <c r="D93" s="243" t="s">
        <v>1428</v>
      </c>
      <c r="E93" s="61">
        <v>1090180</v>
      </c>
      <c r="F93" s="13" t="s">
        <v>11</v>
      </c>
      <c r="G93" s="35" t="s">
        <v>1452</v>
      </c>
      <c r="H93" s="14">
        <v>275200</v>
      </c>
      <c r="I93" s="366">
        <v>286208</v>
      </c>
      <c r="J93" s="15">
        <f t="shared" si="2"/>
        <v>294794.23999999999</v>
      </c>
      <c r="K93" s="359">
        <f t="shared" si="3"/>
        <v>3.0000000000000027E-2</v>
      </c>
    </row>
    <row r="94" spans="1:11" s="2" customFormat="1">
      <c r="A94" s="116">
        <v>90</v>
      </c>
      <c r="B94" s="243" t="s">
        <v>1427</v>
      </c>
      <c r="C94" s="243" t="s">
        <v>1358</v>
      </c>
      <c r="D94" s="243" t="s">
        <v>1428</v>
      </c>
      <c r="E94" s="61">
        <v>1090116</v>
      </c>
      <c r="F94" s="13" t="s">
        <v>11</v>
      </c>
      <c r="G94" s="35" t="s">
        <v>1453</v>
      </c>
      <c r="H94" s="14">
        <v>405100</v>
      </c>
      <c r="I94" s="366">
        <v>421304</v>
      </c>
      <c r="J94" s="15">
        <f t="shared" si="2"/>
        <v>433943.12</v>
      </c>
      <c r="K94" s="359">
        <f t="shared" si="3"/>
        <v>3.0000000000000027E-2</v>
      </c>
    </row>
    <row r="95" spans="1:11" s="2" customFormat="1">
      <c r="A95" s="116">
        <v>91</v>
      </c>
      <c r="B95" s="243" t="s">
        <v>1427</v>
      </c>
      <c r="C95" s="243" t="s">
        <v>1358</v>
      </c>
      <c r="D95" s="243" t="s">
        <v>1428</v>
      </c>
      <c r="E95" s="61">
        <v>1090169</v>
      </c>
      <c r="F95" s="13" t="s">
        <v>11</v>
      </c>
      <c r="G95" s="35" t="s">
        <v>1454</v>
      </c>
      <c r="H95" s="14">
        <v>398500</v>
      </c>
      <c r="I95" s="366">
        <v>414440</v>
      </c>
      <c r="J95" s="15">
        <f t="shared" si="2"/>
        <v>426873.2</v>
      </c>
      <c r="K95" s="359">
        <f t="shared" si="3"/>
        <v>3.0000000000000027E-2</v>
      </c>
    </row>
    <row r="96" spans="1:11" s="2" customFormat="1">
      <c r="A96" s="116">
        <v>92</v>
      </c>
      <c r="B96" s="243" t="s">
        <v>1427</v>
      </c>
      <c r="C96" s="243" t="s">
        <v>1358</v>
      </c>
      <c r="D96" s="243" t="s">
        <v>1428</v>
      </c>
      <c r="E96" s="61">
        <v>1090108</v>
      </c>
      <c r="F96" s="13" t="s">
        <v>11</v>
      </c>
      <c r="G96" s="35" t="s">
        <v>1455</v>
      </c>
      <c r="H96" s="14">
        <v>502100</v>
      </c>
      <c r="I96" s="366">
        <v>522184</v>
      </c>
      <c r="J96" s="15">
        <f t="shared" si="2"/>
        <v>537849.52</v>
      </c>
      <c r="K96" s="359">
        <f t="shared" si="3"/>
        <v>3.0000000000000027E-2</v>
      </c>
    </row>
    <row r="97" spans="1:11" s="2" customFormat="1">
      <c r="A97" s="116">
        <v>93</v>
      </c>
      <c r="B97" s="243" t="s">
        <v>1427</v>
      </c>
      <c r="C97" s="243" t="s">
        <v>1358</v>
      </c>
      <c r="D97" s="243" t="s">
        <v>1428</v>
      </c>
      <c r="E97" s="57">
        <v>1090182</v>
      </c>
      <c r="F97" s="13" t="s">
        <v>11</v>
      </c>
      <c r="G97" s="35" t="s">
        <v>1456</v>
      </c>
      <c r="H97" s="14">
        <v>512200</v>
      </c>
      <c r="I97" s="366">
        <v>532688</v>
      </c>
      <c r="J97" s="15">
        <f t="shared" si="2"/>
        <v>548668.64</v>
      </c>
      <c r="K97" s="359">
        <f t="shared" si="3"/>
        <v>3.0000000000000027E-2</v>
      </c>
    </row>
    <row r="98" spans="1:11" s="2" customFormat="1">
      <c r="A98" s="116">
        <v>94</v>
      </c>
      <c r="B98" s="243" t="s">
        <v>1427</v>
      </c>
      <c r="C98" s="243" t="s">
        <v>1358</v>
      </c>
      <c r="D98" s="243" t="s">
        <v>1428</v>
      </c>
      <c r="E98" s="57">
        <v>1090117</v>
      </c>
      <c r="F98" s="13" t="s">
        <v>11</v>
      </c>
      <c r="G98" s="48" t="s">
        <v>1457</v>
      </c>
      <c r="H98" s="14">
        <v>570100</v>
      </c>
      <c r="I98" s="366">
        <v>592904</v>
      </c>
      <c r="J98" s="15">
        <f t="shared" si="2"/>
        <v>610691.12</v>
      </c>
      <c r="K98" s="359">
        <f t="shared" si="3"/>
        <v>3.0000000000000027E-2</v>
      </c>
    </row>
    <row r="99" spans="1:11" s="2" customFormat="1" ht="15.75" thickBot="1">
      <c r="A99" s="356">
        <v>95</v>
      </c>
      <c r="B99" s="244" t="s">
        <v>1427</v>
      </c>
      <c r="C99" s="244" t="s">
        <v>1358</v>
      </c>
      <c r="D99" s="244" t="s">
        <v>1428</v>
      </c>
      <c r="E99" s="62">
        <v>1090183</v>
      </c>
      <c r="F99" s="63" t="s">
        <v>11</v>
      </c>
      <c r="G99" s="188" t="s">
        <v>1458</v>
      </c>
      <c r="H99" s="14">
        <v>590300</v>
      </c>
      <c r="I99" s="366">
        <v>613912</v>
      </c>
      <c r="J99" s="15">
        <f t="shared" si="2"/>
        <v>632329.36</v>
      </c>
      <c r="K99" s="359">
        <f t="shared" si="3"/>
        <v>3.0000000000000027E-2</v>
      </c>
    </row>
    <row r="100" spans="1:11" s="2" customFormat="1" ht="15.75" thickTop="1">
      <c r="A100" s="54">
        <v>96</v>
      </c>
      <c r="B100" s="245" t="s">
        <v>1427</v>
      </c>
      <c r="C100" s="246" t="s">
        <v>1358</v>
      </c>
      <c r="D100" s="246" t="s">
        <v>1459</v>
      </c>
      <c r="E100" s="69">
        <v>1090100</v>
      </c>
      <c r="F100" s="21" t="s">
        <v>11</v>
      </c>
      <c r="G100" s="37" t="s">
        <v>1460</v>
      </c>
      <c r="H100" s="14">
        <v>117200</v>
      </c>
      <c r="I100" s="366">
        <v>121888</v>
      </c>
      <c r="J100" s="15">
        <f t="shared" si="2"/>
        <v>125544.64</v>
      </c>
      <c r="K100" s="359">
        <f t="shared" si="3"/>
        <v>3.0000000000000027E-2</v>
      </c>
    </row>
    <row r="101" spans="1:11">
      <c r="A101" s="116">
        <v>97</v>
      </c>
      <c r="B101" s="245" t="s">
        <v>1427</v>
      </c>
      <c r="C101" s="246" t="s">
        <v>1358</v>
      </c>
      <c r="D101" s="246" t="s">
        <v>1459</v>
      </c>
      <c r="E101" s="69">
        <v>1090118</v>
      </c>
      <c r="F101" s="21" t="s">
        <v>11</v>
      </c>
      <c r="G101" s="37" t="s">
        <v>1461</v>
      </c>
      <c r="H101" s="14">
        <v>139200</v>
      </c>
      <c r="I101" s="366">
        <v>144768</v>
      </c>
      <c r="J101" s="15">
        <f t="shared" si="2"/>
        <v>149111.04000000001</v>
      </c>
      <c r="K101" s="359">
        <f t="shared" si="3"/>
        <v>3.0000000000000027E-2</v>
      </c>
    </row>
    <row r="102" spans="1:11">
      <c r="A102" s="116">
        <v>98</v>
      </c>
      <c r="B102" s="245" t="s">
        <v>1427</v>
      </c>
      <c r="C102" s="246" t="s">
        <v>1358</v>
      </c>
      <c r="D102" s="246" t="s">
        <v>1459</v>
      </c>
      <c r="E102" s="69">
        <v>1090120</v>
      </c>
      <c r="F102" s="21" t="s">
        <v>11</v>
      </c>
      <c r="G102" s="37" t="s">
        <v>1462</v>
      </c>
      <c r="H102" s="14">
        <v>142700</v>
      </c>
      <c r="I102" s="366">
        <v>148408</v>
      </c>
      <c r="J102" s="15">
        <f t="shared" si="2"/>
        <v>152860.24</v>
      </c>
      <c r="K102" s="359">
        <f t="shared" si="3"/>
        <v>3.0000000000000027E-2</v>
      </c>
    </row>
    <row r="103" spans="1:11">
      <c r="A103" s="116">
        <v>99</v>
      </c>
      <c r="B103" s="245" t="s">
        <v>1427</v>
      </c>
      <c r="C103" s="246" t="s">
        <v>1358</v>
      </c>
      <c r="D103" s="246" t="s">
        <v>1459</v>
      </c>
      <c r="E103" s="69">
        <v>1090119</v>
      </c>
      <c r="F103" s="21" t="s">
        <v>11</v>
      </c>
      <c r="G103" s="37" t="s">
        <v>1463</v>
      </c>
      <c r="H103" s="14">
        <v>155300</v>
      </c>
      <c r="I103" s="366">
        <v>161512</v>
      </c>
      <c r="J103" s="15">
        <f t="shared" si="2"/>
        <v>166357.36000000002</v>
      </c>
      <c r="K103" s="359">
        <f t="shared" si="3"/>
        <v>3.0000000000000027E-2</v>
      </c>
    </row>
    <row r="104" spans="1:11" s="2" customFormat="1">
      <c r="A104" s="116">
        <v>100</v>
      </c>
      <c r="B104" s="245" t="s">
        <v>1427</v>
      </c>
      <c r="C104" s="246" t="s">
        <v>1358</v>
      </c>
      <c r="D104" s="246" t="s">
        <v>1459</v>
      </c>
      <c r="E104" s="61">
        <v>1090109</v>
      </c>
      <c r="F104" s="21" t="s">
        <v>11</v>
      </c>
      <c r="G104" s="35" t="s">
        <v>1464</v>
      </c>
      <c r="H104" s="14">
        <v>128100</v>
      </c>
      <c r="I104" s="366">
        <v>133224</v>
      </c>
      <c r="J104" s="15">
        <f t="shared" si="2"/>
        <v>137220.72</v>
      </c>
      <c r="K104" s="359">
        <f t="shared" si="3"/>
        <v>3.0000000000000027E-2</v>
      </c>
    </row>
    <row r="105" spans="1:11" s="2" customFormat="1">
      <c r="A105" s="116">
        <v>101</v>
      </c>
      <c r="B105" s="245" t="s">
        <v>1427</v>
      </c>
      <c r="C105" s="246" t="s">
        <v>1358</v>
      </c>
      <c r="D105" s="246" t="s">
        <v>1459</v>
      </c>
      <c r="E105" s="61">
        <v>1090121</v>
      </c>
      <c r="F105" s="21" t="s">
        <v>11</v>
      </c>
      <c r="G105" s="35" t="s">
        <v>1465</v>
      </c>
      <c r="H105" s="14">
        <v>147400</v>
      </c>
      <c r="I105" s="366">
        <v>153296</v>
      </c>
      <c r="J105" s="15">
        <f t="shared" si="2"/>
        <v>157894.88</v>
      </c>
      <c r="K105" s="359">
        <f t="shared" si="3"/>
        <v>3.0000000000000027E-2</v>
      </c>
    </row>
    <row r="106" spans="1:11" s="2" customFormat="1">
      <c r="A106" s="116">
        <v>102</v>
      </c>
      <c r="B106" s="245" t="s">
        <v>1427</v>
      </c>
      <c r="C106" s="246" t="s">
        <v>1358</v>
      </c>
      <c r="D106" s="246" t="s">
        <v>1459</v>
      </c>
      <c r="E106" s="61">
        <v>1090123</v>
      </c>
      <c r="F106" s="21" t="s">
        <v>11</v>
      </c>
      <c r="G106" s="35" t="s">
        <v>1466</v>
      </c>
      <c r="H106" s="14">
        <v>149300</v>
      </c>
      <c r="I106" s="366">
        <v>155272</v>
      </c>
      <c r="J106" s="15">
        <f t="shared" si="2"/>
        <v>159930.16</v>
      </c>
      <c r="K106" s="359">
        <f t="shared" si="3"/>
        <v>3.0000000000000027E-2</v>
      </c>
    </row>
    <row r="107" spans="1:11" s="2" customFormat="1">
      <c r="A107" s="116">
        <v>103</v>
      </c>
      <c r="B107" s="242" t="s">
        <v>1427</v>
      </c>
      <c r="C107" s="243" t="s">
        <v>1358</v>
      </c>
      <c r="D107" s="243" t="s">
        <v>1459</v>
      </c>
      <c r="E107" s="61">
        <v>1090122</v>
      </c>
      <c r="F107" s="13" t="s">
        <v>11</v>
      </c>
      <c r="G107" s="35" t="s">
        <v>1467</v>
      </c>
      <c r="H107" s="14">
        <v>169000</v>
      </c>
      <c r="I107" s="366">
        <v>175760</v>
      </c>
      <c r="J107" s="15">
        <f t="shared" si="2"/>
        <v>181032.80000000002</v>
      </c>
      <c r="K107" s="359">
        <f t="shared" si="3"/>
        <v>3.0000000000000027E-2</v>
      </c>
    </row>
    <row r="108" spans="1:11" s="2" customFormat="1">
      <c r="A108" s="116">
        <v>104</v>
      </c>
      <c r="B108" s="242" t="s">
        <v>1427</v>
      </c>
      <c r="C108" s="243" t="s">
        <v>1358</v>
      </c>
      <c r="D108" s="243" t="s">
        <v>1459</v>
      </c>
      <c r="E108" s="35">
        <v>1090101</v>
      </c>
      <c r="F108" s="13" t="s">
        <v>11</v>
      </c>
      <c r="G108" s="35" t="s">
        <v>1468</v>
      </c>
      <c r="H108" s="14">
        <v>152000</v>
      </c>
      <c r="I108" s="366">
        <v>158080</v>
      </c>
      <c r="J108" s="15">
        <f t="shared" si="2"/>
        <v>162822.39999999999</v>
      </c>
      <c r="K108" s="359">
        <f t="shared" si="3"/>
        <v>3.0000000000000027E-2</v>
      </c>
    </row>
    <row r="109" spans="1:11">
      <c r="A109" s="116">
        <v>105</v>
      </c>
      <c r="B109" s="242" t="s">
        <v>1427</v>
      </c>
      <c r="C109" s="243" t="s">
        <v>1358</v>
      </c>
      <c r="D109" s="243" t="s">
        <v>1459</v>
      </c>
      <c r="E109" s="61">
        <v>1090127</v>
      </c>
      <c r="F109" s="13" t="s">
        <v>11</v>
      </c>
      <c r="G109" s="35" t="s">
        <v>1469</v>
      </c>
      <c r="H109" s="14">
        <v>173100</v>
      </c>
      <c r="I109" s="366">
        <v>180024</v>
      </c>
      <c r="J109" s="15">
        <f t="shared" si="2"/>
        <v>185424.72</v>
      </c>
      <c r="K109" s="359">
        <f t="shared" si="3"/>
        <v>3.0000000000000027E-2</v>
      </c>
    </row>
    <row r="110" spans="1:11" s="2" customFormat="1">
      <c r="A110" s="116">
        <v>106</v>
      </c>
      <c r="B110" s="242" t="s">
        <v>1427</v>
      </c>
      <c r="C110" s="243" t="s">
        <v>1358</v>
      </c>
      <c r="D110" s="243" t="s">
        <v>1459</v>
      </c>
      <c r="E110" s="61">
        <v>1090129</v>
      </c>
      <c r="F110" s="13" t="s">
        <v>11</v>
      </c>
      <c r="G110" s="35" t="s">
        <v>1470</v>
      </c>
      <c r="H110" s="14">
        <v>174600</v>
      </c>
      <c r="I110" s="366">
        <v>181584</v>
      </c>
      <c r="J110" s="15">
        <f t="shared" si="2"/>
        <v>187031.52000000002</v>
      </c>
      <c r="K110" s="359">
        <f t="shared" si="3"/>
        <v>3.0000000000000027E-2</v>
      </c>
    </row>
    <row r="111" spans="1:11" s="2" customFormat="1">
      <c r="A111" s="116">
        <v>107</v>
      </c>
      <c r="B111" s="242" t="s">
        <v>1427</v>
      </c>
      <c r="C111" s="243" t="s">
        <v>1358</v>
      </c>
      <c r="D111" s="243" t="s">
        <v>1459</v>
      </c>
      <c r="E111" s="61">
        <v>1090128</v>
      </c>
      <c r="F111" s="13" t="s">
        <v>11</v>
      </c>
      <c r="G111" s="35" t="s">
        <v>1471</v>
      </c>
      <c r="H111" s="14">
        <v>195700</v>
      </c>
      <c r="I111" s="366">
        <v>203528</v>
      </c>
      <c r="J111" s="15">
        <f t="shared" si="2"/>
        <v>209633.84</v>
      </c>
      <c r="K111" s="359">
        <f t="shared" si="3"/>
        <v>3.0000000000000027E-2</v>
      </c>
    </row>
    <row r="112" spans="1:11" s="2" customFormat="1">
      <c r="A112" s="116">
        <v>108</v>
      </c>
      <c r="B112" s="242" t="s">
        <v>1427</v>
      </c>
      <c r="C112" s="243" t="s">
        <v>1358</v>
      </c>
      <c r="D112" s="243" t="s">
        <v>1459</v>
      </c>
      <c r="E112" s="61">
        <v>1090124</v>
      </c>
      <c r="F112" s="13" t="s">
        <v>11</v>
      </c>
      <c r="G112" s="35" t="s">
        <v>1472</v>
      </c>
      <c r="H112" s="14">
        <v>170400</v>
      </c>
      <c r="I112" s="366">
        <v>177216</v>
      </c>
      <c r="J112" s="15">
        <f t="shared" si="2"/>
        <v>182532.48000000001</v>
      </c>
      <c r="K112" s="359">
        <f t="shared" si="3"/>
        <v>3.0000000000000027E-2</v>
      </c>
    </row>
    <row r="113" spans="1:11" s="2" customFormat="1">
      <c r="A113" s="116">
        <v>109</v>
      </c>
      <c r="B113" s="242" t="s">
        <v>1427</v>
      </c>
      <c r="C113" s="243" t="s">
        <v>1358</v>
      </c>
      <c r="D113" s="243" t="s">
        <v>1459</v>
      </c>
      <c r="E113" s="61">
        <v>1090102</v>
      </c>
      <c r="F113" s="13" t="s">
        <v>11</v>
      </c>
      <c r="G113" s="35" t="s">
        <v>1473</v>
      </c>
      <c r="H113" s="14">
        <v>176400</v>
      </c>
      <c r="I113" s="366">
        <v>183456</v>
      </c>
      <c r="J113" s="15">
        <f t="shared" si="2"/>
        <v>188959.68</v>
      </c>
      <c r="K113" s="359">
        <f t="shared" si="3"/>
        <v>3.0000000000000027E-2</v>
      </c>
    </row>
    <row r="114" spans="1:11" s="2" customFormat="1">
      <c r="A114" s="116">
        <v>110</v>
      </c>
      <c r="B114" s="242" t="s">
        <v>1427</v>
      </c>
      <c r="C114" s="243" t="s">
        <v>1358</v>
      </c>
      <c r="D114" s="243" t="s">
        <v>1459</v>
      </c>
      <c r="E114" s="61">
        <v>1090130</v>
      </c>
      <c r="F114" s="13" t="s">
        <v>11</v>
      </c>
      <c r="G114" s="35" t="s">
        <v>1474</v>
      </c>
      <c r="H114" s="14">
        <v>209200</v>
      </c>
      <c r="I114" s="366">
        <v>217568</v>
      </c>
      <c r="J114" s="15">
        <f t="shared" si="2"/>
        <v>224095.04</v>
      </c>
      <c r="K114" s="359">
        <f t="shared" si="3"/>
        <v>3.0000000000000027E-2</v>
      </c>
    </row>
    <row r="115" spans="1:11" s="2" customFormat="1">
      <c r="A115" s="116">
        <v>111</v>
      </c>
      <c r="B115" s="242" t="s">
        <v>1427</v>
      </c>
      <c r="C115" s="243" t="s">
        <v>1358</v>
      </c>
      <c r="D115" s="243" t="s">
        <v>1459</v>
      </c>
      <c r="E115" s="61">
        <v>1090132</v>
      </c>
      <c r="F115" s="13" t="s">
        <v>11</v>
      </c>
      <c r="G115" s="35" t="s">
        <v>1475</v>
      </c>
      <c r="H115" s="14">
        <v>200200</v>
      </c>
      <c r="I115" s="366">
        <v>208208</v>
      </c>
      <c r="J115" s="15">
        <f t="shared" si="2"/>
        <v>214454.24000000002</v>
      </c>
      <c r="K115" s="359">
        <f t="shared" si="3"/>
        <v>3.0000000000000027E-2</v>
      </c>
    </row>
    <row r="116" spans="1:11" s="2" customFormat="1">
      <c r="A116" s="116">
        <v>112</v>
      </c>
      <c r="B116" s="242" t="s">
        <v>1427</v>
      </c>
      <c r="C116" s="243" t="s">
        <v>1358</v>
      </c>
      <c r="D116" s="243" t="s">
        <v>1459</v>
      </c>
      <c r="E116" s="61">
        <v>1090131</v>
      </c>
      <c r="F116" s="13" t="s">
        <v>11</v>
      </c>
      <c r="G116" s="35" t="s">
        <v>1476</v>
      </c>
      <c r="H116" s="14">
        <v>227900</v>
      </c>
      <c r="I116" s="366">
        <v>237016</v>
      </c>
      <c r="J116" s="15">
        <f t="shared" si="2"/>
        <v>244126.48</v>
      </c>
      <c r="K116" s="359">
        <f t="shared" si="3"/>
        <v>3.0000000000000027E-2</v>
      </c>
    </row>
    <row r="117" spans="1:11" s="2" customFormat="1">
      <c r="A117" s="116">
        <v>113</v>
      </c>
      <c r="B117" s="242" t="s">
        <v>1427</v>
      </c>
      <c r="C117" s="243" t="s">
        <v>1358</v>
      </c>
      <c r="D117" s="243" t="s">
        <v>1459</v>
      </c>
      <c r="E117" s="61">
        <v>1090104</v>
      </c>
      <c r="F117" s="13" t="s">
        <v>11</v>
      </c>
      <c r="G117" s="35" t="s">
        <v>1477</v>
      </c>
      <c r="H117" s="14">
        <v>245100</v>
      </c>
      <c r="I117" s="366">
        <v>254904</v>
      </c>
      <c r="J117" s="15">
        <f t="shared" si="2"/>
        <v>262551.12</v>
      </c>
      <c r="K117" s="359">
        <f t="shared" si="3"/>
        <v>3.0000000000000027E-2</v>
      </c>
    </row>
    <row r="118" spans="1:11" s="2" customFormat="1">
      <c r="A118" s="116">
        <v>114</v>
      </c>
      <c r="B118" s="242" t="s">
        <v>1427</v>
      </c>
      <c r="C118" s="243" t="s">
        <v>1358</v>
      </c>
      <c r="D118" s="243" t="s">
        <v>1459</v>
      </c>
      <c r="E118" s="61">
        <v>1090134</v>
      </c>
      <c r="F118" s="13" t="s">
        <v>11</v>
      </c>
      <c r="G118" s="35" t="s">
        <v>1478</v>
      </c>
      <c r="H118" s="14">
        <v>256300</v>
      </c>
      <c r="I118" s="366">
        <v>266552</v>
      </c>
      <c r="J118" s="15">
        <f t="shared" si="2"/>
        <v>274548.56</v>
      </c>
      <c r="K118" s="359">
        <f t="shared" si="3"/>
        <v>3.0000000000000027E-2</v>
      </c>
    </row>
    <row r="119" spans="1:11" s="2" customFormat="1">
      <c r="A119" s="116">
        <v>115</v>
      </c>
      <c r="B119" s="242" t="s">
        <v>1427</v>
      </c>
      <c r="C119" s="243" t="s">
        <v>1358</v>
      </c>
      <c r="D119" s="243" t="s">
        <v>1459</v>
      </c>
      <c r="E119" s="61">
        <v>1090136</v>
      </c>
      <c r="F119" s="13" t="s">
        <v>11</v>
      </c>
      <c r="G119" s="35" t="s">
        <v>1479</v>
      </c>
      <c r="H119" s="14">
        <v>264200</v>
      </c>
      <c r="I119" s="366">
        <v>274768</v>
      </c>
      <c r="J119" s="15">
        <f t="shared" si="2"/>
        <v>283011.03999999998</v>
      </c>
      <c r="K119" s="359">
        <f t="shared" si="3"/>
        <v>3.0000000000000027E-2</v>
      </c>
    </row>
    <row r="120" spans="1:11" s="2" customFormat="1">
      <c r="A120" s="116">
        <v>116</v>
      </c>
      <c r="B120" s="242" t="s">
        <v>1427</v>
      </c>
      <c r="C120" s="243" t="s">
        <v>1358</v>
      </c>
      <c r="D120" s="243" t="s">
        <v>1459</v>
      </c>
      <c r="E120" s="61">
        <v>1090135</v>
      </c>
      <c r="F120" s="13" t="s">
        <v>11</v>
      </c>
      <c r="G120" s="35" t="s">
        <v>1480</v>
      </c>
      <c r="H120" s="14">
        <v>279300</v>
      </c>
      <c r="I120" s="366">
        <v>290472</v>
      </c>
      <c r="J120" s="15">
        <f t="shared" si="2"/>
        <v>299186.16000000003</v>
      </c>
      <c r="K120" s="359">
        <f t="shared" si="3"/>
        <v>3.0000000000000027E-2</v>
      </c>
    </row>
    <row r="121" spans="1:11" s="2" customFormat="1">
      <c r="A121" s="116">
        <v>117</v>
      </c>
      <c r="B121" s="242" t="s">
        <v>1427</v>
      </c>
      <c r="C121" s="243" t="s">
        <v>1358</v>
      </c>
      <c r="D121" s="243" t="s">
        <v>1459</v>
      </c>
      <c r="E121" s="61">
        <v>1090110</v>
      </c>
      <c r="F121" s="13" t="s">
        <v>11</v>
      </c>
      <c r="G121" s="35" t="s">
        <v>1481</v>
      </c>
      <c r="H121" s="14">
        <v>337300</v>
      </c>
      <c r="I121" s="366">
        <v>350792</v>
      </c>
      <c r="J121" s="15">
        <f t="shared" si="2"/>
        <v>361315.76</v>
      </c>
      <c r="K121" s="359">
        <f t="shared" si="3"/>
        <v>3.0000000000000027E-2</v>
      </c>
    </row>
    <row r="122" spans="1:11" s="2" customFormat="1">
      <c r="A122" s="116">
        <v>118</v>
      </c>
      <c r="B122" s="242" t="s">
        <v>1427</v>
      </c>
      <c r="C122" s="243" t="s">
        <v>1358</v>
      </c>
      <c r="D122" s="243" t="s">
        <v>1459</v>
      </c>
      <c r="E122" s="61">
        <v>1090137</v>
      </c>
      <c r="F122" s="13" t="s">
        <v>11</v>
      </c>
      <c r="G122" s="35" t="s">
        <v>1482</v>
      </c>
      <c r="H122" s="14">
        <v>353150</v>
      </c>
      <c r="I122" s="366">
        <v>367276</v>
      </c>
      <c r="J122" s="15">
        <f t="shared" si="2"/>
        <v>378294.28</v>
      </c>
      <c r="K122" s="359">
        <f t="shared" si="3"/>
        <v>3.0000000000000027E-2</v>
      </c>
    </row>
    <row r="123" spans="1:11" s="2" customFormat="1">
      <c r="A123" s="116">
        <v>119</v>
      </c>
      <c r="B123" s="242" t="s">
        <v>1427</v>
      </c>
      <c r="C123" s="243" t="s">
        <v>1358</v>
      </c>
      <c r="D123" s="243" t="s">
        <v>1459</v>
      </c>
      <c r="E123" s="61">
        <v>1090139</v>
      </c>
      <c r="F123" s="13" t="s">
        <v>11</v>
      </c>
      <c r="G123" s="35" t="s">
        <v>1483</v>
      </c>
      <c r="H123" s="14">
        <v>365500</v>
      </c>
      <c r="I123" s="366">
        <v>380120</v>
      </c>
      <c r="J123" s="15">
        <f t="shared" si="2"/>
        <v>391523.60000000003</v>
      </c>
      <c r="K123" s="359">
        <f t="shared" si="3"/>
        <v>3.0000000000000027E-2</v>
      </c>
    </row>
    <row r="124" spans="1:11" s="2" customFormat="1">
      <c r="A124" s="116">
        <v>120</v>
      </c>
      <c r="B124" s="242" t="s">
        <v>1427</v>
      </c>
      <c r="C124" s="243" t="s">
        <v>1358</v>
      </c>
      <c r="D124" s="243" t="s">
        <v>1459</v>
      </c>
      <c r="E124" s="61">
        <v>1090138</v>
      </c>
      <c r="F124" s="13" t="s">
        <v>11</v>
      </c>
      <c r="G124" s="35" t="s">
        <v>1484</v>
      </c>
      <c r="H124" s="14">
        <v>375400</v>
      </c>
      <c r="I124" s="366">
        <v>390416</v>
      </c>
      <c r="J124" s="15">
        <f t="shared" si="2"/>
        <v>402128.48</v>
      </c>
      <c r="K124" s="359">
        <f t="shared" si="3"/>
        <v>3.0000000000000027E-2</v>
      </c>
    </row>
    <row r="125" spans="1:11" s="2" customFormat="1">
      <c r="A125" s="116">
        <v>121</v>
      </c>
      <c r="B125" s="242" t="s">
        <v>1427</v>
      </c>
      <c r="C125" s="243" t="s">
        <v>1358</v>
      </c>
      <c r="D125" s="243" t="s">
        <v>1459</v>
      </c>
      <c r="E125" s="61">
        <v>1090103</v>
      </c>
      <c r="F125" s="13" t="s">
        <v>11</v>
      </c>
      <c r="G125" s="35" t="s">
        <v>1485</v>
      </c>
      <c r="H125" s="14">
        <v>509100</v>
      </c>
      <c r="I125" s="366">
        <v>529464</v>
      </c>
      <c r="J125" s="15">
        <f t="shared" si="2"/>
        <v>545347.92000000004</v>
      </c>
      <c r="K125" s="359">
        <f t="shared" si="3"/>
        <v>3.0000000000000027E-2</v>
      </c>
    </row>
    <row r="126" spans="1:11" s="2" customFormat="1">
      <c r="A126" s="116">
        <v>122</v>
      </c>
      <c r="B126" s="242" t="s">
        <v>1427</v>
      </c>
      <c r="C126" s="243" t="s">
        <v>1358</v>
      </c>
      <c r="D126" s="243" t="s">
        <v>1459</v>
      </c>
      <c r="E126" s="61">
        <v>1090133</v>
      </c>
      <c r="F126" s="13" t="s">
        <v>11</v>
      </c>
      <c r="G126" s="35" t="s">
        <v>1486</v>
      </c>
      <c r="H126" s="14">
        <v>525100</v>
      </c>
      <c r="I126" s="366">
        <v>546104</v>
      </c>
      <c r="J126" s="15">
        <f t="shared" si="2"/>
        <v>562487.12</v>
      </c>
      <c r="K126" s="359">
        <f t="shared" si="3"/>
        <v>3.0000000000000027E-2</v>
      </c>
    </row>
    <row r="127" spans="1:11" s="2" customFormat="1">
      <c r="A127" s="116">
        <v>123</v>
      </c>
      <c r="B127" s="242" t="s">
        <v>1427</v>
      </c>
      <c r="C127" s="243" t="s">
        <v>1358</v>
      </c>
      <c r="D127" s="243" t="s">
        <v>1459</v>
      </c>
      <c r="E127" s="61">
        <v>1090111</v>
      </c>
      <c r="F127" s="13" t="s">
        <v>11</v>
      </c>
      <c r="G127" s="35" t="s">
        <v>1487</v>
      </c>
      <c r="H127" s="14">
        <v>850200</v>
      </c>
      <c r="I127" s="366">
        <v>884208</v>
      </c>
      <c r="J127" s="15">
        <f t="shared" si="2"/>
        <v>910734.24</v>
      </c>
      <c r="K127" s="359">
        <f t="shared" si="3"/>
        <v>3.0000000000000027E-2</v>
      </c>
    </row>
    <row r="128" spans="1:11" s="2" customFormat="1">
      <c r="A128" s="116">
        <v>124</v>
      </c>
      <c r="B128" s="242" t="s">
        <v>1427</v>
      </c>
      <c r="C128" s="243" t="s">
        <v>1358</v>
      </c>
      <c r="D128" s="243" t="s">
        <v>1459</v>
      </c>
      <c r="E128" s="57">
        <v>1090140</v>
      </c>
      <c r="F128" s="13" t="s">
        <v>11</v>
      </c>
      <c r="G128" s="48" t="s">
        <v>1488</v>
      </c>
      <c r="H128" s="14">
        <v>864300</v>
      </c>
      <c r="I128" s="366">
        <v>898872</v>
      </c>
      <c r="J128" s="15">
        <f t="shared" si="2"/>
        <v>925838.16</v>
      </c>
      <c r="K128" s="359">
        <f t="shared" si="3"/>
        <v>3.0000000000000027E-2</v>
      </c>
    </row>
    <row r="129" spans="1:11">
      <c r="A129" s="116">
        <v>125</v>
      </c>
      <c r="B129" s="242" t="s">
        <v>1427</v>
      </c>
      <c r="C129" s="243" t="s">
        <v>1358</v>
      </c>
      <c r="D129" s="243" t="s">
        <v>1459</v>
      </c>
      <c r="E129" s="61">
        <v>1090112</v>
      </c>
      <c r="F129" s="13" t="s">
        <v>11</v>
      </c>
      <c r="G129" s="35" t="s">
        <v>1489</v>
      </c>
      <c r="H129" s="14">
        <v>960600</v>
      </c>
      <c r="I129" s="366">
        <v>999024</v>
      </c>
      <c r="J129" s="15">
        <f t="shared" si="2"/>
        <v>1028994.72</v>
      </c>
      <c r="K129" s="359">
        <f t="shared" si="3"/>
        <v>3.0000000000000027E-2</v>
      </c>
    </row>
    <row r="130" spans="1:11" ht="15.75" thickBot="1">
      <c r="A130" s="356">
        <v>126</v>
      </c>
      <c r="B130" s="251" t="s">
        <v>1427</v>
      </c>
      <c r="C130" s="252" t="s">
        <v>1358</v>
      </c>
      <c r="D130" s="252" t="s">
        <v>1459</v>
      </c>
      <c r="E130" s="253">
        <v>1090141</v>
      </c>
      <c r="F130" s="254" t="s">
        <v>11</v>
      </c>
      <c r="G130" s="255" t="s">
        <v>1490</v>
      </c>
      <c r="H130" s="267">
        <v>975200</v>
      </c>
      <c r="I130" s="278">
        <v>1014208</v>
      </c>
      <c r="J130" s="191">
        <f t="shared" si="2"/>
        <v>1044634.24</v>
      </c>
      <c r="K130" s="359">
        <f t="shared" si="3"/>
        <v>3.0000000000000027E-2</v>
      </c>
    </row>
    <row r="131" spans="1:11" ht="15.75" thickTop="1">
      <c r="A131" s="54">
        <v>127</v>
      </c>
      <c r="B131" s="245" t="s">
        <v>1427</v>
      </c>
      <c r="C131" s="246" t="s">
        <v>1358</v>
      </c>
      <c r="D131" s="246" t="s">
        <v>1491</v>
      </c>
      <c r="E131" s="37">
        <v>1090258</v>
      </c>
      <c r="F131" s="21" t="s">
        <v>11</v>
      </c>
      <c r="G131" s="37" t="s">
        <v>1492</v>
      </c>
      <c r="H131" s="351">
        <v>34780</v>
      </c>
      <c r="I131" s="367">
        <v>36171.200000000004</v>
      </c>
      <c r="J131" s="40">
        <f t="shared" si="2"/>
        <v>37256.336000000003</v>
      </c>
      <c r="K131" s="359">
        <f t="shared" si="3"/>
        <v>3.0000000000000027E-2</v>
      </c>
    </row>
    <row r="132" spans="1:11">
      <c r="A132" s="116">
        <v>128</v>
      </c>
      <c r="B132" s="242" t="s">
        <v>1427</v>
      </c>
      <c r="C132" s="243" t="s">
        <v>1358</v>
      </c>
      <c r="D132" s="243" t="s">
        <v>1491</v>
      </c>
      <c r="E132" s="35">
        <v>1090623</v>
      </c>
      <c r="F132" s="13" t="s">
        <v>11</v>
      </c>
      <c r="G132" s="35" t="s">
        <v>1493</v>
      </c>
      <c r="H132" s="14">
        <v>39990</v>
      </c>
      <c r="I132" s="366">
        <v>41589.599999999999</v>
      </c>
      <c r="J132" s="15">
        <f t="shared" si="2"/>
        <v>42837.288</v>
      </c>
      <c r="K132" s="359">
        <f t="shared" si="3"/>
        <v>3.0000000000000027E-2</v>
      </c>
    </row>
    <row r="133" spans="1:11">
      <c r="A133" s="116">
        <v>129</v>
      </c>
      <c r="B133" s="242" t="s">
        <v>1427</v>
      </c>
      <c r="C133" s="243" t="s">
        <v>1358</v>
      </c>
      <c r="D133" s="243" t="s">
        <v>1491</v>
      </c>
      <c r="E133" s="35">
        <v>1090259</v>
      </c>
      <c r="F133" s="13" t="s">
        <v>11</v>
      </c>
      <c r="G133" s="35" t="s">
        <v>1494</v>
      </c>
      <c r="H133" s="14">
        <v>76080</v>
      </c>
      <c r="I133" s="366">
        <v>79123.199999999997</v>
      </c>
      <c r="J133" s="15">
        <f t="shared" si="2"/>
        <v>81496.895999999993</v>
      </c>
      <c r="K133" s="359">
        <f t="shared" si="3"/>
        <v>3.0000000000000027E-2</v>
      </c>
    </row>
    <row r="134" spans="1:11">
      <c r="A134" s="116">
        <v>130</v>
      </c>
      <c r="B134" s="242" t="s">
        <v>1427</v>
      </c>
      <c r="C134" s="243" t="s">
        <v>1358</v>
      </c>
      <c r="D134" s="243" t="s">
        <v>1491</v>
      </c>
      <c r="E134" s="35">
        <v>1090247</v>
      </c>
      <c r="F134" s="13" t="s">
        <v>11</v>
      </c>
      <c r="G134" s="35" t="s">
        <v>1495</v>
      </c>
      <c r="H134" s="14">
        <v>102500</v>
      </c>
      <c r="I134" s="366">
        <v>106600</v>
      </c>
      <c r="J134" s="15">
        <f t="shared" ref="J134:J142" si="4">I134*1.03</f>
        <v>109798</v>
      </c>
      <c r="K134" s="359">
        <f t="shared" ref="K134:K142" si="5">J134/I134-1</f>
        <v>3.0000000000000027E-2</v>
      </c>
    </row>
    <row r="135" spans="1:11">
      <c r="A135" s="116">
        <v>131</v>
      </c>
      <c r="B135" s="242" t="s">
        <v>1427</v>
      </c>
      <c r="C135" s="243" t="s">
        <v>1358</v>
      </c>
      <c r="D135" s="243" t="s">
        <v>1491</v>
      </c>
      <c r="E135" s="35">
        <v>1090245</v>
      </c>
      <c r="F135" s="13" t="s">
        <v>11</v>
      </c>
      <c r="G135" s="35" t="s">
        <v>1496</v>
      </c>
      <c r="H135" s="14">
        <v>142500</v>
      </c>
      <c r="I135" s="366">
        <v>148200</v>
      </c>
      <c r="J135" s="15">
        <f t="shared" si="4"/>
        <v>152646</v>
      </c>
      <c r="K135" s="359">
        <f t="shared" si="5"/>
        <v>3.0000000000000027E-2</v>
      </c>
    </row>
    <row r="136" spans="1:11">
      <c r="A136" s="116">
        <v>132</v>
      </c>
      <c r="B136" s="242" t="s">
        <v>1427</v>
      </c>
      <c r="C136" s="243" t="s">
        <v>1358</v>
      </c>
      <c r="D136" s="243" t="s">
        <v>1491</v>
      </c>
      <c r="E136" s="35" t="s">
        <v>1497</v>
      </c>
      <c r="F136" s="13" t="s">
        <v>122</v>
      </c>
      <c r="G136" s="35" t="s">
        <v>1498</v>
      </c>
      <c r="H136" s="14">
        <v>2739.2000000000003</v>
      </c>
      <c r="I136" s="366">
        <v>2848.7680000000005</v>
      </c>
      <c r="J136" s="15">
        <f t="shared" si="4"/>
        <v>2934.2310400000006</v>
      </c>
      <c r="K136" s="359">
        <f t="shared" si="5"/>
        <v>3.0000000000000027E-2</v>
      </c>
    </row>
    <row r="137" spans="1:11">
      <c r="A137" s="116">
        <v>133</v>
      </c>
      <c r="B137" s="242" t="s">
        <v>1427</v>
      </c>
      <c r="C137" s="243" t="s">
        <v>1358</v>
      </c>
      <c r="D137" s="243" t="s">
        <v>1491</v>
      </c>
      <c r="E137" s="35" t="s">
        <v>1499</v>
      </c>
      <c r="F137" s="13" t="s">
        <v>122</v>
      </c>
      <c r="G137" s="35" t="s">
        <v>1500</v>
      </c>
      <c r="H137" s="14">
        <v>2931.8</v>
      </c>
      <c r="I137" s="366">
        <v>3049.0720000000001</v>
      </c>
      <c r="J137" s="15">
        <f t="shared" si="4"/>
        <v>3140.5441600000004</v>
      </c>
      <c r="K137" s="359">
        <f t="shared" si="5"/>
        <v>3.0000000000000027E-2</v>
      </c>
    </row>
    <row r="138" spans="1:11">
      <c r="A138" s="116">
        <v>134</v>
      </c>
      <c r="B138" s="242" t="s">
        <v>1427</v>
      </c>
      <c r="C138" s="243" t="s">
        <v>1358</v>
      </c>
      <c r="D138" s="243" t="s">
        <v>1491</v>
      </c>
      <c r="E138" s="35" t="s">
        <v>1501</v>
      </c>
      <c r="F138" s="13" t="s">
        <v>122</v>
      </c>
      <c r="G138" s="35" t="s">
        <v>1502</v>
      </c>
      <c r="H138" s="14">
        <v>3712.9</v>
      </c>
      <c r="I138" s="366">
        <v>3861.4160000000002</v>
      </c>
      <c r="J138" s="15">
        <f t="shared" si="4"/>
        <v>3977.2584800000004</v>
      </c>
      <c r="K138" s="359">
        <f t="shared" si="5"/>
        <v>3.0000000000000027E-2</v>
      </c>
    </row>
    <row r="139" spans="1:11">
      <c r="A139" s="116">
        <v>135</v>
      </c>
      <c r="B139" s="242" t="s">
        <v>1427</v>
      </c>
      <c r="C139" s="243" t="s">
        <v>1358</v>
      </c>
      <c r="D139" s="243" t="s">
        <v>1491</v>
      </c>
      <c r="E139" s="35" t="s">
        <v>1503</v>
      </c>
      <c r="F139" s="13" t="s">
        <v>122</v>
      </c>
      <c r="G139" s="35" t="s">
        <v>1504</v>
      </c>
      <c r="H139" s="14">
        <v>14958.6</v>
      </c>
      <c r="I139" s="366">
        <v>15556.944000000001</v>
      </c>
      <c r="J139" s="15">
        <f t="shared" si="4"/>
        <v>16023.652320000001</v>
      </c>
      <c r="K139" s="359">
        <f t="shared" si="5"/>
        <v>3.0000000000000027E-2</v>
      </c>
    </row>
    <row r="140" spans="1:11">
      <c r="A140" s="116">
        <v>136</v>
      </c>
      <c r="B140" s="242" t="s">
        <v>1427</v>
      </c>
      <c r="C140" s="243" t="s">
        <v>1358</v>
      </c>
      <c r="D140" s="243" t="s">
        <v>1491</v>
      </c>
      <c r="E140" s="35" t="s">
        <v>1505</v>
      </c>
      <c r="F140" s="13" t="s">
        <v>122</v>
      </c>
      <c r="G140" s="35" t="s">
        <v>1506</v>
      </c>
      <c r="H140" s="14">
        <v>18100</v>
      </c>
      <c r="I140" s="366">
        <v>18824</v>
      </c>
      <c r="J140" s="15">
        <f t="shared" si="4"/>
        <v>19388.72</v>
      </c>
      <c r="K140" s="359">
        <f t="shared" si="5"/>
        <v>3.0000000000000027E-2</v>
      </c>
    </row>
    <row r="141" spans="1:11">
      <c r="A141" s="116">
        <v>137</v>
      </c>
      <c r="B141" s="242" t="s">
        <v>1427</v>
      </c>
      <c r="C141" s="243" t="s">
        <v>1358</v>
      </c>
      <c r="D141" s="243" t="s">
        <v>1491</v>
      </c>
      <c r="E141" s="35" t="s">
        <v>1507</v>
      </c>
      <c r="F141" s="13" t="s">
        <v>122</v>
      </c>
      <c r="G141" s="35" t="s">
        <v>1508</v>
      </c>
      <c r="H141" s="14">
        <v>22700</v>
      </c>
      <c r="I141" s="366">
        <v>23608</v>
      </c>
      <c r="J141" s="15">
        <f t="shared" si="4"/>
        <v>24316.240000000002</v>
      </c>
      <c r="K141" s="359">
        <f t="shared" si="5"/>
        <v>3.0000000000000027E-2</v>
      </c>
    </row>
    <row r="142" spans="1:11" ht="15.75" thickBot="1">
      <c r="A142" s="66">
        <v>138</v>
      </c>
      <c r="B142" s="249" t="s">
        <v>1427</v>
      </c>
      <c r="C142" s="250" t="s">
        <v>1358</v>
      </c>
      <c r="D142" s="250" t="s">
        <v>1491</v>
      </c>
      <c r="E142" s="36" t="s">
        <v>1509</v>
      </c>
      <c r="F142" s="18" t="s">
        <v>122</v>
      </c>
      <c r="G142" s="36" t="s">
        <v>1510</v>
      </c>
      <c r="H142" s="352">
        <v>23700</v>
      </c>
      <c r="I142" s="331">
        <v>24648</v>
      </c>
      <c r="J142" s="19">
        <f t="shared" si="4"/>
        <v>25387.440000000002</v>
      </c>
      <c r="K142" s="359">
        <f t="shared" si="5"/>
        <v>3.0000000000000027E-2</v>
      </c>
    </row>
    <row r="143" spans="1:11">
      <c r="A143" s="27"/>
      <c r="B143" s="27"/>
      <c r="C143" s="27"/>
      <c r="D143" s="27"/>
      <c r="E143" s="102"/>
      <c r="F143" s="103"/>
      <c r="G143" s="102"/>
      <c r="H143" s="28"/>
      <c r="I143" s="28"/>
    </row>
    <row r="144" spans="1:11">
      <c r="A144" s="27"/>
      <c r="B144" s="27"/>
      <c r="C144" s="27"/>
      <c r="D144" s="27"/>
      <c r="E144" s="102"/>
      <c r="F144" s="103"/>
      <c r="G144" s="102"/>
      <c r="H144" s="28"/>
      <c r="I144" s="28"/>
    </row>
    <row r="145" spans="1:9">
      <c r="A145" s="27"/>
      <c r="B145" s="27"/>
      <c r="C145" s="27"/>
      <c r="D145" s="27"/>
      <c r="E145" s="102"/>
      <c r="F145" s="103"/>
      <c r="G145" s="102"/>
      <c r="H145" s="28"/>
      <c r="I145" s="28"/>
    </row>
    <row r="146" spans="1:9">
      <c r="A146" s="27"/>
      <c r="B146" s="27"/>
      <c r="C146" s="27"/>
      <c r="D146" s="27"/>
      <c r="E146" s="102"/>
      <c r="F146" s="103"/>
      <c r="G146" s="102"/>
      <c r="H146" s="28"/>
      <c r="I146" s="28"/>
    </row>
    <row r="147" spans="1:9">
      <c r="A147" s="27"/>
      <c r="B147" s="27"/>
      <c r="C147" s="27"/>
      <c r="D147" s="27"/>
      <c r="E147" s="102"/>
      <c r="F147" s="103"/>
      <c r="G147" s="102"/>
      <c r="H147" s="28"/>
      <c r="I147" s="28"/>
    </row>
    <row r="148" spans="1:9">
      <c r="A148" s="27"/>
      <c r="B148" s="27"/>
      <c r="C148" s="27"/>
      <c r="D148" s="27"/>
      <c r="E148" s="102"/>
      <c r="F148" s="103"/>
      <c r="G148" s="102"/>
      <c r="H148" s="28"/>
      <c r="I148" s="28"/>
    </row>
    <row r="149" spans="1:9">
      <c r="A149" s="27"/>
      <c r="B149" s="27"/>
      <c r="C149" s="27"/>
      <c r="D149" s="27"/>
      <c r="E149" s="102"/>
      <c r="F149" s="103"/>
      <c r="G149" s="102"/>
      <c r="H149" s="28"/>
      <c r="I149" s="28"/>
    </row>
    <row r="150" spans="1:9">
      <c r="A150" s="27"/>
      <c r="B150" s="27"/>
      <c r="C150" s="27"/>
      <c r="D150" s="27"/>
      <c r="E150" s="102"/>
      <c r="F150" s="103"/>
      <c r="G150" s="102"/>
      <c r="H150" s="28"/>
      <c r="I150" s="28"/>
    </row>
    <row r="151" spans="1:9">
      <c r="A151" s="27"/>
      <c r="B151" s="27"/>
      <c r="C151" s="27"/>
      <c r="D151" s="27"/>
      <c r="E151" s="102"/>
      <c r="F151" s="103"/>
      <c r="G151" s="102"/>
      <c r="H151" s="28"/>
      <c r="I151" s="28"/>
    </row>
    <row r="152" spans="1:9">
      <c r="A152" s="27"/>
      <c r="B152" s="27"/>
      <c r="C152" s="27"/>
      <c r="D152" s="27"/>
      <c r="E152" s="102"/>
      <c r="F152" s="103"/>
      <c r="G152" s="102"/>
      <c r="H152" s="28"/>
      <c r="I152" s="28"/>
    </row>
    <row r="153" spans="1:9">
      <c r="A153" s="27"/>
      <c r="B153" s="27"/>
      <c r="C153" s="27"/>
      <c r="D153" s="27"/>
      <c r="E153" s="102"/>
      <c r="F153" s="103"/>
      <c r="G153" s="102"/>
      <c r="H153" s="28"/>
      <c r="I153" s="28"/>
    </row>
    <row r="154" spans="1:9">
      <c r="A154" s="27"/>
      <c r="B154" s="27"/>
      <c r="C154" s="27"/>
      <c r="D154" s="27"/>
      <c r="E154" s="102"/>
      <c r="F154" s="103"/>
      <c r="G154" s="102"/>
      <c r="H154" s="28"/>
      <c r="I154" s="28"/>
    </row>
    <row r="155" spans="1:9">
      <c r="A155" s="27"/>
      <c r="B155" s="27"/>
      <c r="C155" s="27"/>
      <c r="D155" s="27"/>
      <c r="E155" s="10"/>
      <c r="F155" s="28"/>
      <c r="G155" s="10"/>
      <c r="H155" s="28"/>
      <c r="I155" s="28"/>
    </row>
    <row r="156" spans="1:9">
      <c r="A156" s="27"/>
      <c r="B156" s="27"/>
      <c r="C156" s="27"/>
      <c r="D156" s="27"/>
      <c r="E156" s="10"/>
      <c r="F156" s="28"/>
      <c r="G156" s="10"/>
      <c r="H156" s="28"/>
      <c r="I156" s="28"/>
    </row>
    <row r="157" spans="1:9">
      <c r="A157" s="27"/>
      <c r="B157" s="27"/>
      <c r="C157" s="27"/>
      <c r="D157" s="27"/>
      <c r="E157" s="10"/>
      <c r="F157" s="28"/>
      <c r="G157" s="10"/>
      <c r="H157" s="28"/>
      <c r="I157" s="28"/>
    </row>
    <row r="158" spans="1:9">
      <c r="A158" s="27"/>
      <c r="B158" s="27"/>
      <c r="C158" s="27"/>
      <c r="D158" s="27"/>
      <c r="E158" s="10"/>
      <c r="F158" s="28"/>
      <c r="G158" s="10"/>
      <c r="H158" s="28"/>
      <c r="I158" s="28"/>
    </row>
    <row r="159" spans="1:9">
      <c r="A159" s="27"/>
      <c r="B159" s="27"/>
      <c r="C159" s="27"/>
      <c r="D159" s="27"/>
      <c r="E159" s="10"/>
      <c r="F159" s="28"/>
      <c r="G159" s="10"/>
      <c r="H159" s="28"/>
      <c r="I159" s="28"/>
    </row>
    <row r="160" spans="1:9">
      <c r="A160" s="27"/>
      <c r="B160" s="27"/>
      <c r="C160" s="27"/>
      <c r="D160" s="27"/>
      <c r="E160" s="10"/>
      <c r="F160" s="28"/>
      <c r="G160" s="10"/>
      <c r="H160" s="28"/>
      <c r="I160" s="28"/>
    </row>
    <row r="161" spans="1:9">
      <c r="A161" s="27"/>
      <c r="B161" s="27"/>
      <c r="C161" s="27"/>
      <c r="D161" s="27"/>
      <c r="E161" s="10"/>
      <c r="F161" s="28"/>
      <c r="G161" s="10"/>
      <c r="H161" s="28"/>
      <c r="I161" s="28"/>
    </row>
    <row r="162" spans="1:9">
      <c r="A162" s="27"/>
      <c r="B162" s="27"/>
      <c r="C162" s="27"/>
      <c r="D162" s="27"/>
      <c r="E162" s="10"/>
      <c r="F162" s="28"/>
      <c r="G162" s="10"/>
      <c r="H162" s="28"/>
      <c r="I162" s="28"/>
    </row>
    <row r="163" spans="1:9">
      <c r="A163" s="27"/>
      <c r="B163" s="27"/>
      <c r="C163" s="27"/>
      <c r="D163" s="27"/>
      <c r="E163" s="10"/>
      <c r="F163" s="28"/>
      <c r="G163" s="10"/>
      <c r="H163" s="28"/>
      <c r="I163" s="28"/>
    </row>
    <row r="164" spans="1:9">
      <c r="A164" s="27"/>
      <c r="B164" s="27"/>
      <c r="C164" s="27"/>
      <c r="D164" s="27"/>
      <c r="E164" s="10"/>
      <c r="F164" s="28"/>
      <c r="G164" s="10"/>
      <c r="H164" s="28"/>
      <c r="I164" s="28"/>
    </row>
    <row r="165" spans="1:9">
      <c r="A165" s="27"/>
      <c r="B165" s="27"/>
      <c r="C165" s="27"/>
      <c r="D165" s="27"/>
      <c r="E165" s="10"/>
      <c r="F165" s="28"/>
      <c r="G165" s="10"/>
      <c r="H165" s="28"/>
      <c r="I165" s="28"/>
    </row>
    <row r="166" spans="1:9">
      <c r="A166" s="27"/>
      <c r="B166" s="27"/>
      <c r="C166" s="27"/>
      <c r="D166" s="27"/>
      <c r="E166" s="10"/>
      <c r="F166" s="28"/>
      <c r="G166" s="10"/>
      <c r="H166" s="28"/>
      <c r="I166" s="28"/>
    </row>
    <row r="167" spans="1:9">
      <c r="A167" s="29"/>
      <c r="B167" s="29"/>
      <c r="C167" s="29"/>
      <c r="D167" s="29"/>
      <c r="E167" s="10"/>
      <c r="F167" s="28"/>
      <c r="G167" s="10"/>
      <c r="H167" s="28"/>
      <c r="I167" s="28"/>
    </row>
    <row r="168" spans="1:9">
      <c r="A168" s="29"/>
      <c r="B168" s="29"/>
      <c r="C168" s="29"/>
      <c r="D168" s="29"/>
      <c r="E168" s="10"/>
      <c r="F168" s="28"/>
      <c r="G168" s="10"/>
      <c r="H168" s="28"/>
      <c r="I168" s="28"/>
    </row>
    <row r="169" spans="1:9">
      <c r="A169" s="31"/>
      <c r="B169" s="31"/>
      <c r="C169" s="31"/>
      <c r="D169" s="31"/>
      <c r="E169" s="10"/>
      <c r="F169" s="28"/>
      <c r="G169" s="10"/>
      <c r="H169" s="28"/>
      <c r="I169" s="28"/>
    </row>
    <row r="170" spans="1:9">
      <c r="A170" s="31"/>
      <c r="B170" s="31"/>
      <c r="C170" s="31"/>
      <c r="D170" s="31"/>
      <c r="E170" s="10"/>
      <c r="F170" s="28"/>
      <c r="G170" s="10"/>
      <c r="H170" s="28"/>
      <c r="I170" s="28"/>
    </row>
    <row r="171" spans="1:9">
      <c r="A171" s="31"/>
      <c r="B171" s="31"/>
      <c r="C171" s="31"/>
      <c r="D171" s="31"/>
      <c r="E171" s="10"/>
      <c r="F171" s="28"/>
      <c r="G171" s="10"/>
      <c r="H171" s="28"/>
      <c r="I171" s="28"/>
    </row>
    <row r="172" spans="1:9">
      <c r="A172" s="31"/>
      <c r="B172" s="31"/>
      <c r="C172" s="31"/>
      <c r="D172" s="31"/>
      <c r="E172" s="10"/>
      <c r="F172" s="28"/>
      <c r="G172" s="10"/>
      <c r="H172" s="28"/>
      <c r="I172" s="28"/>
    </row>
    <row r="173" spans="1:9">
      <c r="A173" s="31"/>
      <c r="B173" s="31"/>
      <c r="C173" s="31"/>
      <c r="D173" s="31"/>
      <c r="E173" s="10"/>
      <c r="F173" s="28"/>
      <c r="G173" s="10"/>
      <c r="H173" s="28"/>
      <c r="I173" s="28"/>
    </row>
    <row r="174" spans="1:9">
      <c r="A174" s="31"/>
      <c r="B174" s="31"/>
      <c r="C174" s="31"/>
      <c r="D174" s="31"/>
      <c r="E174" s="10"/>
      <c r="F174" s="28"/>
      <c r="G174" s="10"/>
      <c r="H174" s="28"/>
      <c r="I174" s="28"/>
    </row>
    <row r="175" spans="1:9">
      <c r="A175" s="31"/>
      <c r="B175" s="31"/>
      <c r="C175" s="31"/>
      <c r="D175" s="31"/>
      <c r="E175" s="10"/>
      <c r="F175" s="28"/>
      <c r="G175" s="10"/>
      <c r="H175" s="28"/>
      <c r="I175" s="28"/>
    </row>
    <row r="176" spans="1:9">
      <c r="A176" s="31"/>
      <c r="B176" s="31"/>
      <c r="C176" s="31"/>
      <c r="D176" s="31"/>
      <c r="E176" s="10"/>
      <c r="F176" s="28"/>
      <c r="G176" s="10"/>
      <c r="H176" s="28"/>
      <c r="I176" s="28"/>
    </row>
    <row r="177" spans="1:9">
      <c r="A177" s="31"/>
      <c r="B177" s="31"/>
      <c r="C177" s="31"/>
      <c r="D177" s="31"/>
      <c r="E177" s="10"/>
      <c r="F177" s="28"/>
      <c r="G177" s="10"/>
      <c r="H177" s="28"/>
      <c r="I177" s="28"/>
    </row>
    <row r="178" spans="1:9">
      <c r="A178" s="31"/>
      <c r="B178" s="31"/>
      <c r="C178" s="31"/>
      <c r="D178" s="31"/>
      <c r="E178" s="10"/>
      <c r="F178" s="28"/>
      <c r="G178" s="10"/>
      <c r="H178" s="28"/>
      <c r="I178" s="28"/>
    </row>
    <row r="179" spans="1:9">
      <c r="A179" s="31"/>
      <c r="B179" s="31"/>
      <c r="C179" s="31"/>
      <c r="D179" s="31"/>
      <c r="E179" s="10"/>
      <c r="F179" s="28"/>
      <c r="G179" s="10"/>
      <c r="H179" s="28"/>
      <c r="I179" s="28"/>
    </row>
    <row r="180" spans="1:9">
      <c r="A180" s="31"/>
      <c r="B180" s="31"/>
      <c r="C180" s="31"/>
      <c r="D180" s="31"/>
      <c r="E180" s="10"/>
      <c r="F180" s="28"/>
      <c r="G180" s="10"/>
      <c r="H180" s="28"/>
      <c r="I180" s="28"/>
    </row>
    <row r="181" spans="1:9">
      <c r="A181" s="31"/>
      <c r="B181" s="31"/>
      <c r="C181" s="31"/>
      <c r="D181" s="31"/>
      <c r="E181" s="10"/>
      <c r="F181" s="28"/>
      <c r="G181" s="10"/>
      <c r="H181" s="28"/>
      <c r="I181" s="28"/>
    </row>
    <row r="182" spans="1:9">
      <c r="A182" s="31"/>
      <c r="B182" s="31"/>
      <c r="C182" s="31"/>
      <c r="D182" s="31"/>
      <c r="E182" s="10"/>
      <c r="F182" s="28"/>
      <c r="G182" s="10"/>
      <c r="H182" s="28"/>
      <c r="I182" s="28"/>
    </row>
    <row r="183" spans="1:9">
      <c r="A183" s="31"/>
      <c r="B183" s="31"/>
      <c r="C183" s="31"/>
      <c r="D183" s="31"/>
      <c r="E183" s="10"/>
      <c r="F183" s="28"/>
      <c r="G183" s="10"/>
      <c r="H183" s="28"/>
      <c r="I183" s="28"/>
    </row>
    <row r="184" spans="1:9">
      <c r="A184" s="31"/>
      <c r="B184" s="31"/>
      <c r="C184" s="31"/>
      <c r="D184" s="31"/>
      <c r="E184" s="10"/>
      <c r="F184" s="28"/>
      <c r="G184" s="10"/>
      <c r="H184" s="28"/>
      <c r="I184" s="28"/>
    </row>
    <row r="185" spans="1:9">
      <c r="A185" s="31"/>
      <c r="B185" s="31"/>
      <c r="C185" s="31"/>
      <c r="D185" s="31"/>
      <c r="E185" s="10"/>
      <c r="F185" s="28"/>
      <c r="G185" s="10"/>
      <c r="H185" s="28"/>
      <c r="I185" s="28"/>
    </row>
    <row r="186" spans="1:9">
      <c r="A186" s="31"/>
      <c r="B186" s="31"/>
      <c r="C186" s="31"/>
      <c r="D186" s="31"/>
      <c r="E186" s="10"/>
      <c r="F186" s="28"/>
      <c r="G186" s="10"/>
      <c r="H186" s="28"/>
      <c r="I186" s="28"/>
    </row>
    <row r="187" spans="1:9">
      <c r="A187" s="31"/>
      <c r="B187" s="31"/>
      <c r="C187" s="31"/>
      <c r="D187" s="31"/>
      <c r="E187" s="10"/>
      <c r="F187" s="28"/>
      <c r="G187" s="10"/>
      <c r="H187" s="28"/>
      <c r="I187" s="28"/>
    </row>
    <row r="188" spans="1:9">
      <c r="A188" s="31"/>
      <c r="B188" s="31"/>
      <c r="C188" s="31"/>
      <c r="D188" s="31"/>
      <c r="E188" s="10"/>
      <c r="F188" s="28"/>
      <c r="G188" s="10"/>
      <c r="H188" s="28"/>
      <c r="I188" s="28"/>
    </row>
    <row r="189" spans="1:9">
      <c r="A189" s="31"/>
      <c r="B189" s="31"/>
      <c r="C189" s="31"/>
      <c r="D189" s="31"/>
      <c r="E189" s="10"/>
      <c r="F189" s="28"/>
      <c r="G189" s="10"/>
      <c r="H189" s="28"/>
      <c r="I189" s="28"/>
    </row>
    <row r="190" spans="1:9">
      <c r="A190" s="31"/>
      <c r="B190" s="31"/>
      <c r="C190" s="31"/>
      <c r="D190" s="31"/>
      <c r="E190" s="10"/>
      <c r="F190" s="28"/>
      <c r="G190" s="10"/>
      <c r="H190" s="28"/>
      <c r="I190" s="28"/>
    </row>
    <row r="191" spans="1:9">
      <c r="A191" s="31"/>
      <c r="B191" s="31"/>
      <c r="C191" s="31"/>
      <c r="D191" s="31"/>
      <c r="E191" s="10"/>
      <c r="F191" s="28"/>
      <c r="G191" s="10"/>
      <c r="H191" s="28"/>
      <c r="I191" s="28"/>
    </row>
    <row r="192" spans="1:9">
      <c r="A192" s="31"/>
      <c r="B192" s="31"/>
      <c r="C192" s="31"/>
      <c r="D192" s="31"/>
      <c r="E192" s="10"/>
      <c r="F192" s="28"/>
      <c r="G192" s="10"/>
      <c r="H192" s="28"/>
      <c r="I192" s="28"/>
    </row>
    <row r="193" spans="1:9">
      <c r="A193" s="31"/>
      <c r="B193" s="31"/>
      <c r="C193" s="31"/>
      <c r="D193" s="31"/>
      <c r="E193" s="10"/>
      <c r="F193" s="28"/>
      <c r="G193" s="10"/>
      <c r="H193" s="28"/>
      <c r="I193" s="28"/>
    </row>
    <row r="194" spans="1:9">
      <c r="A194" s="31"/>
      <c r="B194" s="31"/>
      <c r="C194" s="31"/>
      <c r="D194" s="31"/>
      <c r="E194" s="10"/>
      <c r="F194" s="28"/>
      <c r="G194" s="10"/>
      <c r="H194" s="28"/>
      <c r="I194" s="28"/>
    </row>
    <row r="195" spans="1:9">
      <c r="A195" s="31"/>
      <c r="B195" s="31"/>
      <c r="C195" s="31"/>
      <c r="D195" s="31"/>
      <c r="E195" s="10"/>
      <c r="F195" s="28"/>
      <c r="G195" s="10"/>
      <c r="H195" s="28"/>
      <c r="I195" s="28"/>
    </row>
    <row r="196" spans="1:9">
      <c r="A196" s="31"/>
      <c r="B196" s="31"/>
      <c r="C196" s="31"/>
      <c r="D196" s="31"/>
      <c r="E196" s="10"/>
      <c r="F196" s="28"/>
      <c r="G196" s="10"/>
      <c r="H196" s="28"/>
      <c r="I196" s="28"/>
    </row>
    <row r="197" spans="1:9">
      <c r="A197" s="31"/>
      <c r="B197" s="31"/>
      <c r="C197" s="31"/>
      <c r="D197" s="31"/>
      <c r="E197" s="10"/>
      <c r="F197" s="28"/>
      <c r="G197" s="10"/>
      <c r="H197" s="28"/>
      <c r="I197" s="28"/>
    </row>
    <row r="198" spans="1:9">
      <c r="A198" s="31"/>
      <c r="B198" s="31"/>
      <c r="C198" s="31"/>
      <c r="D198" s="31"/>
      <c r="E198" s="10"/>
      <c r="F198" s="28"/>
      <c r="G198" s="10"/>
      <c r="H198" s="28"/>
      <c r="I198" s="28"/>
    </row>
    <row r="199" spans="1:9">
      <c r="A199" s="31"/>
      <c r="B199" s="31"/>
      <c r="C199" s="31"/>
      <c r="D199" s="31"/>
      <c r="E199" s="10"/>
      <c r="F199" s="28"/>
      <c r="G199" s="10"/>
      <c r="H199" s="28"/>
      <c r="I199" s="28"/>
    </row>
    <row r="200" spans="1:9">
      <c r="A200" s="31"/>
      <c r="B200" s="31"/>
      <c r="C200" s="31"/>
      <c r="D200" s="31"/>
      <c r="E200" s="10"/>
      <c r="F200" s="28"/>
      <c r="G200" s="10"/>
      <c r="H200" s="28"/>
      <c r="I200" s="28"/>
    </row>
    <row r="201" spans="1:9">
      <c r="A201" s="31"/>
      <c r="B201" s="31"/>
      <c r="C201" s="31"/>
      <c r="D201" s="31"/>
      <c r="E201" s="10"/>
      <c r="F201" s="28"/>
      <c r="G201" s="10"/>
      <c r="H201" s="28"/>
      <c r="I201" s="28"/>
    </row>
    <row r="202" spans="1:9">
      <c r="A202" s="31"/>
      <c r="B202" s="31"/>
      <c r="C202" s="31"/>
      <c r="D202" s="31"/>
      <c r="E202" s="10"/>
      <c r="F202" s="28"/>
      <c r="G202" s="10"/>
      <c r="H202" s="28"/>
      <c r="I202" s="28"/>
    </row>
    <row r="203" spans="1:9">
      <c r="A203" s="31"/>
      <c r="B203" s="31"/>
      <c r="C203" s="31"/>
      <c r="D203" s="31"/>
      <c r="E203" s="10"/>
      <c r="F203" s="28"/>
      <c r="G203" s="10"/>
      <c r="H203" s="28"/>
      <c r="I203" s="28"/>
    </row>
    <row r="204" spans="1:9">
      <c r="A204" s="31"/>
      <c r="B204" s="31"/>
      <c r="C204" s="31"/>
      <c r="D204" s="31"/>
      <c r="E204" s="10"/>
      <c r="F204" s="28"/>
      <c r="G204" s="10"/>
      <c r="H204" s="28"/>
      <c r="I204" s="28"/>
    </row>
  </sheetData>
  <autoFilter ref="A4:WTU4"/>
  <mergeCells count="1">
    <mergeCell ref="A1:G2"/>
  </mergeCells>
  <pageMargins left="0.51181102362204722" right="0.11811023622047245" top="0.15748031496062992" bottom="0.35433070866141736" header="0.31496062992125984" footer="0.31496062992125984"/>
  <pageSetup paperSize="9" scale="74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4"/>
  <sheetViews>
    <sheetView workbookViewId="0">
      <pane ySplit="4" topLeftCell="A5" activePane="bottomLeft" state="frozen"/>
      <selection pane="bottomLeft" activeCell="B5" sqref="B5"/>
    </sheetView>
  </sheetViews>
  <sheetFormatPr defaultRowHeight="12.75"/>
  <cols>
    <col min="1" max="1" width="5" style="31" customWidth="1"/>
    <col min="2" max="2" width="10" style="31" customWidth="1"/>
    <col min="3" max="3" width="16.7109375" style="31" customWidth="1"/>
    <col min="4" max="4" width="19" style="31" customWidth="1"/>
    <col min="5" max="5" width="21.42578125" style="31" bestFit="1" customWidth="1"/>
    <col min="6" max="6" width="15.7109375" style="31" customWidth="1"/>
    <col min="7" max="7" width="59.140625" style="31" customWidth="1"/>
    <col min="8" max="8" width="15" style="31" customWidth="1"/>
    <col min="9" max="208" width="9.140625" style="31"/>
    <col min="209" max="209" width="5" style="31" customWidth="1"/>
    <col min="210" max="210" width="10" style="31" customWidth="1"/>
    <col min="211" max="211" width="16.7109375" style="31" customWidth="1"/>
    <col min="212" max="212" width="18.85546875" style="31" customWidth="1"/>
    <col min="213" max="213" width="23.5703125" style="31" customWidth="1"/>
    <col min="214" max="214" width="19.140625" style="31" bestFit="1" customWidth="1"/>
    <col min="215" max="215" width="82.5703125" style="31" bestFit="1" customWidth="1"/>
    <col min="216" max="218" width="13.7109375" style="31" customWidth="1"/>
    <col min="219" max="464" width="9.140625" style="31"/>
    <col min="465" max="465" width="5" style="31" customWidth="1"/>
    <col min="466" max="466" width="10" style="31" customWidth="1"/>
    <col min="467" max="467" width="16.7109375" style="31" customWidth="1"/>
    <col min="468" max="468" width="18.85546875" style="31" customWidth="1"/>
    <col min="469" max="469" width="23.5703125" style="31" customWidth="1"/>
    <col min="470" max="470" width="19.140625" style="31" bestFit="1" customWidth="1"/>
    <col min="471" max="471" width="82.5703125" style="31" bestFit="1" customWidth="1"/>
    <col min="472" max="474" width="13.7109375" style="31" customWidth="1"/>
    <col min="475" max="720" width="9.140625" style="31"/>
    <col min="721" max="721" width="5" style="31" customWidth="1"/>
    <col min="722" max="722" width="10" style="31" customWidth="1"/>
    <col min="723" max="723" width="16.7109375" style="31" customWidth="1"/>
    <col min="724" max="724" width="18.85546875" style="31" customWidth="1"/>
    <col min="725" max="725" width="23.5703125" style="31" customWidth="1"/>
    <col min="726" max="726" width="19.140625" style="31" bestFit="1" customWidth="1"/>
    <col min="727" max="727" width="82.5703125" style="31" bestFit="1" customWidth="1"/>
    <col min="728" max="730" width="13.7109375" style="31" customWidth="1"/>
    <col min="731" max="976" width="9.140625" style="31"/>
    <col min="977" max="977" width="5" style="31" customWidth="1"/>
    <col min="978" max="978" width="10" style="31" customWidth="1"/>
    <col min="979" max="979" width="16.7109375" style="31" customWidth="1"/>
    <col min="980" max="980" width="18.85546875" style="31" customWidth="1"/>
    <col min="981" max="981" width="23.5703125" style="31" customWidth="1"/>
    <col min="982" max="982" width="19.140625" style="31" bestFit="1" customWidth="1"/>
    <col min="983" max="983" width="82.5703125" style="31" bestFit="1" customWidth="1"/>
    <col min="984" max="986" width="13.7109375" style="31" customWidth="1"/>
    <col min="987" max="1232" width="9.140625" style="31"/>
    <col min="1233" max="1233" width="5" style="31" customWidth="1"/>
    <col min="1234" max="1234" width="10" style="31" customWidth="1"/>
    <col min="1235" max="1235" width="16.7109375" style="31" customWidth="1"/>
    <col min="1236" max="1236" width="18.85546875" style="31" customWidth="1"/>
    <col min="1237" max="1237" width="23.5703125" style="31" customWidth="1"/>
    <col min="1238" max="1238" width="19.140625" style="31" bestFit="1" customWidth="1"/>
    <col min="1239" max="1239" width="82.5703125" style="31" bestFit="1" customWidth="1"/>
    <col min="1240" max="1242" width="13.7109375" style="31" customWidth="1"/>
    <col min="1243" max="1488" width="9.140625" style="31"/>
    <col min="1489" max="1489" width="5" style="31" customWidth="1"/>
    <col min="1490" max="1490" width="10" style="31" customWidth="1"/>
    <col min="1491" max="1491" width="16.7109375" style="31" customWidth="1"/>
    <col min="1492" max="1492" width="18.85546875" style="31" customWidth="1"/>
    <col min="1493" max="1493" width="23.5703125" style="31" customWidth="1"/>
    <col min="1494" max="1494" width="19.140625" style="31" bestFit="1" customWidth="1"/>
    <col min="1495" max="1495" width="82.5703125" style="31" bestFit="1" customWidth="1"/>
    <col min="1496" max="1498" width="13.7109375" style="31" customWidth="1"/>
    <col min="1499" max="1744" width="9.140625" style="31"/>
    <col min="1745" max="1745" width="5" style="31" customWidth="1"/>
    <col min="1746" max="1746" width="10" style="31" customWidth="1"/>
    <col min="1747" max="1747" width="16.7109375" style="31" customWidth="1"/>
    <col min="1748" max="1748" width="18.85546875" style="31" customWidth="1"/>
    <col min="1749" max="1749" width="23.5703125" style="31" customWidth="1"/>
    <col min="1750" max="1750" width="19.140625" style="31" bestFit="1" customWidth="1"/>
    <col min="1751" max="1751" width="82.5703125" style="31" bestFit="1" customWidth="1"/>
    <col min="1752" max="1754" width="13.7109375" style="31" customWidth="1"/>
    <col min="1755" max="2000" width="9.140625" style="31"/>
    <col min="2001" max="2001" width="5" style="31" customWidth="1"/>
    <col min="2002" max="2002" width="10" style="31" customWidth="1"/>
    <col min="2003" max="2003" width="16.7109375" style="31" customWidth="1"/>
    <col min="2004" max="2004" width="18.85546875" style="31" customWidth="1"/>
    <col min="2005" max="2005" width="23.5703125" style="31" customWidth="1"/>
    <col min="2006" max="2006" width="19.140625" style="31" bestFit="1" customWidth="1"/>
    <col min="2007" max="2007" width="82.5703125" style="31" bestFit="1" customWidth="1"/>
    <col min="2008" max="2010" width="13.7109375" style="31" customWidth="1"/>
    <col min="2011" max="2256" width="9.140625" style="31"/>
    <col min="2257" max="2257" width="5" style="31" customWidth="1"/>
    <col min="2258" max="2258" width="10" style="31" customWidth="1"/>
    <col min="2259" max="2259" width="16.7109375" style="31" customWidth="1"/>
    <col min="2260" max="2260" width="18.85546875" style="31" customWidth="1"/>
    <col min="2261" max="2261" width="23.5703125" style="31" customWidth="1"/>
    <col min="2262" max="2262" width="19.140625" style="31" bestFit="1" customWidth="1"/>
    <col min="2263" max="2263" width="82.5703125" style="31" bestFit="1" customWidth="1"/>
    <col min="2264" max="2266" width="13.7109375" style="31" customWidth="1"/>
    <col min="2267" max="2512" width="9.140625" style="31"/>
    <col min="2513" max="2513" width="5" style="31" customWidth="1"/>
    <col min="2514" max="2514" width="10" style="31" customWidth="1"/>
    <col min="2515" max="2515" width="16.7109375" style="31" customWidth="1"/>
    <col min="2516" max="2516" width="18.85546875" style="31" customWidth="1"/>
    <col min="2517" max="2517" width="23.5703125" style="31" customWidth="1"/>
    <col min="2518" max="2518" width="19.140625" style="31" bestFit="1" customWidth="1"/>
    <col min="2519" max="2519" width="82.5703125" style="31" bestFit="1" customWidth="1"/>
    <col min="2520" max="2522" width="13.7109375" style="31" customWidth="1"/>
    <col min="2523" max="2768" width="9.140625" style="31"/>
    <col min="2769" max="2769" width="5" style="31" customWidth="1"/>
    <col min="2770" max="2770" width="10" style="31" customWidth="1"/>
    <col min="2771" max="2771" width="16.7109375" style="31" customWidth="1"/>
    <col min="2772" max="2772" width="18.85546875" style="31" customWidth="1"/>
    <col min="2773" max="2773" width="23.5703125" style="31" customWidth="1"/>
    <col min="2774" max="2774" width="19.140625" style="31" bestFit="1" customWidth="1"/>
    <col min="2775" max="2775" width="82.5703125" style="31" bestFit="1" customWidth="1"/>
    <col min="2776" max="2778" width="13.7109375" style="31" customWidth="1"/>
    <col min="2779" max="3024" width="9.140625" style="31"/>
    <col min="3025" max="3025" width="5" style="31" customWidth="1"/>
    <col min="3026" max="3026" width="10" style="31" customWidth="1"/>
    <col min="3027" max="3027" width="16.7109375" style="31" customWidth="1"/>
    <col min="3028" max="3028" width="18.85546875" style="31" customWidth="1"/>
    <col min="3029" max="3029" width="23.5703125" style="31" customWidth="1"/>
    <col min="3030" max="3030" width="19.140625" style="31" bestFit="1" customWidth="1"/>
    <col min="3031" max="3031" width="82.5703125" style="31" bestFit="1" customWidth="1"/>
    <col min="3032" max="3034" width="13.7109375" style="31" customWidth="1"/>
    <col min="3035" max="3280" width="9.140625" style="31"/>
    <col min="3281" max="3281" width="5" style="31" customWidth="1"/>
    <col min="3282" max="3282" width="10" style="31" customWidth="1"/>
    <col min="3283" max="3283" width="16.7109375" style="31" customWidth="1"/>
    <col min="3284" max="3284" width="18.85546875" style="31" customWidth="1"/>
    <col min="3285" max="3285" width="23.5703125" style="31" customWidth="1"/>
    <col min="3286" max="3286" width="19.140625" style="31" bestFit="1" customWidth="1"/>
    <col min="3287" max="3287" width="82.5703125" style="31" bestFit="1" customWidth="1"/>
    <col min="3288" max="3290" width="13.7109375" style="31" customWidth="1"/>
    <col min="3291" max="3536" width="9.140625" style="31"/>
    <col min="3537" max="3537" width="5" style="31" customWidth="1"/>
    <col min="3538" max="3538" width="10" style="31" customWidth="1"/>
    <col min="3539" max="3539" width="16.7109375" style="31" customWidth="1"/>
    <col min="3540" max="3540" width="18.85546875" style="31" customWidth="1"/>
    <col min="3541" max="3541" width="23.5703125" style="31" customWidth="1"/>
    <col min="3542" max="3542" width="19.140625" style="31" bestFit="1" customWidth="1"/>
    <col min="3543" max="3543" width="82.5703125" style="31" bestFit="1" customWidth="1"/>
    <col min="3544" max="3546" width="13.7109375" style="31" customWidth="1"/>
    <col min="3547" max="3792" width="9.140625" style="31"/>
    <col min="3793" max="3793" width="5" style="31" customWidth="1"/>
    <col min="3794" max="3794" width="10" style="31" customWidth="1"/>
    <col min="3795" max="3795" width="16.7109375" style="31" customWidth="1"/>
    <col min="3796" max="3796" width="18.85546875" style="31" customWidth="1"/>
    <col min="3797" max="3797" width="23.5703125" style="31" customWidth="1"/>
    <col min="3798" max="3798" width="19.140625" style="31" bestFit="1" customWidth="1"/>
    <col min="3799" max="3799" width="82.5703125" style="31" bestFit="1" customWidth="1"/>
    <col min="3800" max="3802" width="13.7109375" style="31" customWidth="1"/>
    <col min="3803" max="4048" width="9.140625" style="31"/>
    <col min="4049" max="4049" width="5" style="31" customWidth="1"/>
    <col min="4050" max="4050" width="10" style="31" customWidth="1"/>
    <col min="4051" max="4051" width="16.7109375" style="31" customWidth="1"/>
    <col min="4052" max="4052" width="18.85546875" style="31" customWidth="1"/>
    <col min="4053" max="4053" width="23.5703125" style="31" customWidth="1"/>
    <col min="4054" max="4054" width="19.140625" style="31" bestFit="1" customWidth="1"/>
    <col min="4055" max="4055" width="82.5703125" style="31" bestFit="1" customWidth="1"/>
    <col min="4056" max="4058" width="13.7109375" style="31" customWidth="1"/>
    <col min="4059" max="4304" width="9.140625" style="31"/>
    <col min="4305" max="4305" width="5" style="31" customWidth="1"/>
    <col min="4306" max="4306" width="10" style="31" customWidth="1"/>
    <col min="4307" max="4307" width="16.7109375" style="31" customWidth="1"/>
    <col min="4308" max="4308" width="18.85546875" style="31" customWidth="1"/>
    <col min="4309" max="4309" width="23.5703125" style="31" customWidth="1"/>
    <col min="4310" max="4310" width="19.140625" style="31" bestFit="1" customWidth="1"/>
    <col min="4311" max="4311" width="82.5703125" style="31" bestFit="1" customWidth="1"/>
    <col min="4312" max="4314" width="13.7109375" style="31" customWidth="1"/>
    <col min="4315" max="4560" width="9.140625" style="31"/>
    <col min="4561" max="4561" width="5" style="31" customWidth="1"/>
    <col min="4562" max="4562" width="10" style="31" customWidth="1"/>
    <col min="4563" max="4563" width="16.7109375" style="31" customWidth="1"/>
    <col min="4564" max="4564" width="18.85546875" style="31" customWidth="1"/>
    <col min="4565" max="4565" width="23.5703125" style="31" customWidth="1"/>
    <col min="4566" max="4566" width="19.140625" style="31" bestFit="1" customWidth="1"/>
    <col min="4567" max="4567" width="82.5703125" style="31" bestFit="1" customWidth="1"/>
    <col min="4568" max="4570" width="13.7109375" style="31" customWidth="1"/>
    <col min="4571" max="4816" width="9.140625" style="31"/>
    <col min="4817" max="4817" width="5" style="31" customWidth="1"/>
    <col min="4818" max="4818" width="10" style="31" customWidth="1"/>
    <col min="4819" max="4819" width="16.7109375" style="31" customWidth="1"/>
    <col min="4820" max="4820" width="18.85546875" style="31" customWidth="1"/>
    <col min="4821" max="4821" width="23.5703125" style="31" customWidth="1"/>
    <col min="4822" max="4822" width="19.140625" style="31" bestFit="1" customWidth="1"/>
    <col min="4823" max="4823" width="82.5703125" style="31" bestFit="1" customWidth="1"/>
    <col min="4824" max="4826" width="13.7109375" style="31" customWidth="1"/>
    <col min="4827" max="5072" width="9.140625" style="31"/>
    <col min="5073" max="5073" width="5" style="31" customWidth="1"/>
    <col min="5074" max="5074" width="10" style="31" customWidth="1"/>
    <col min="5075" max="5075" width="16.7109375" style="31" customWidth="1"/>
    <col min="5076" max="5076" width="18.85546875" style="31" customWidth="1"/>
    <col min="5077" max="5077" width="23.5703125" style="31" customWidth="1"/>
    <col min="5078" max="5078" width="19.140625" style="31" bestFit="1" customWidth="1"/>
    <col min="5079" max="5079" width="82.5703125" style="31" bestFit="1" customWidth="1"/>
    <col min="5080" max="5082" width="13.7109375" style="31" customWidth="1"/>
    <col min="5083" max="5328" width="9.140625" style="31"/>
    <col min="5329" max="5329" width="5" style="31" customWidth="1"/>
    <col min="5330" max="5330" width="10" style="31" customWidth="1"/>
    <col min="5331" max="5331" width="16.7109375" style="31" customWidth="1"/>
    <col min="5332" max="5332" width="18.85546875" style="31" customWidth="1"/>
    <col min="5333" max="5333" width="23.5703125" style="31" customWidth="1"/>
    <col min="5334" max="5334" width="19.140625" style="31" bestFit="1" customWidth="1"/>
    <col min="5335" max="5335" width="82.5703125" style="31" bestFit="1" customWidth="1"/>
    <col min="5336" max="5338" width="13.7109375" style="31" customWidth="1"/>
    <col min="5339" max="5584" width="9.140625" style="31"/>
    <col min="5585" max="5585" width="5" style="31" customWidth="1"/>
    <col min="5586" max="5586" width="10" style="31" customWidth="1"/>
    <col min="5587" max="5587" width="16.7109375" style="31" customWidth="1"/>
    <col min="5588" max="5588" width="18.85546875" style="31" customWidth="1"/>
    <col min="5589" max="5589" width="23.5703125" style="31" customWidth="1"/>
    <col min="5590" max="5590" width="19.140625" style="31" bestFit="1" customWidth="1"/>
    <col min="5591" max="5591" width="82.5703125" style="31" bestFit="1" customWidth="1"/>
    <col min="5592" max="5594" width="13.7109375" style="31" customWidth="1"/>
    <col min="5595" max="5840" width="9.140625" style="31"/>
    <col min="5841" max="5841" width="5" style="31" customWidth="1"/>
    <col min="5842" max="5842" width="10" style="31" customWidth="1"/>
    <col min="5843" max="5843" width="16.7109375" style="31" customWidth="1"/>
    <col min="5844" max="5844" width="18.85546875" style="31" customWidth="1"/>
    <col min="5845" max="5845" width="23.5703125" style="31" customWidth="1"/>
    <col min="5846" max="5846" width="19.140625" style="31" bestFit="1" customWidth="1"/>
    <col min="5847" max="5847" width="82.5703125" style="31" bestFit="1" customWidth="1"/>
    <col min="5848" max="5850" width="13.7109375" style="31" customWidth="1"/>
    <col min="5851" max="6096" width="9.140625" style="31"/>
    <col min="6097" max="6097" width="5" style="31" customWidth="1"/>
    <col min="6098" max="6098" width="10" style="31" customWidth="1"/>
    <col min="6099" max="6099" width="16.7109375" style="31" customWidth="1"/>
    <col min="6100" max="6100" width="18.85546875" style="31" customWidth="1"/>
    <col min="6101" max="6101" width="23.5703125" style="31" customWidth="1"/>
    <col min="6102" max="6102" width="19.140625" style="31" bestFit="1" customWidth="1"/>
    <col min="6103" max="6103" width="82.5703125" style="31" bestFit="1" customWidth="1"/>
    <col min="6104" max="6106" width="13.7109375" style="31" customWidth="1"/>
    <col min="6107" max="6352" width="9.140625" style="31"/>
    <col min="6353" max="6353" width="5" style="31" customWidth="1"/>
    <col min="6354" max="6354" width="10" style="31" customWidth="1"/>
    <col min="6355" max="6355" width="16.7109375" style="31" customWidth="1"/>
    <col min="6356" max="6356" width="18.85546875" style="31" customWidth="1"/>
    <col min="6357" max="6357" width="23.5703125" style="31" customWidth="1"/>
    <col min="6358" max="6358" width="19.140625" style="31" bestFit="1" customWidth="1"/>
    <col min="6359" max="6359" width="82.5703125" style="31" bestFit="1" customWidth="1"/>
    <col min="6360" max="6362" width="13.7109375" style="31" customWidth="1"/>
    <col min="6363" max="6608" width="9.140625" style="31"/>
    <col min="6609" max="6609" width="5" style="31" customWidth="1"/>
    <col min="6610" max="6610" width="10" style="31" customWidth="1"/>
    <col min="6611" max="6611" width="16.7109375" style="31" customWidth="1"/>
    <col min="6612" max="6612" width="18.85546875" style="31" customWidth="1"/>
    <col min="6613" max="6613" width="23.5703125" style="31" customWidth="1"/>
    <col min="6614" max="6614" width="19.140625" style="31" bestFit="1" customWidth="1"/>
    <col min="6615" max="6615" width="82.5703125" style="31" bestFit="1" customWidth="1"/>
    <col min="6616" max="6618" width="13.7109375" style="31" customWidth="1"/>
    <col min="6619" max="6864" width="9.140625" style="31"/>
    <col min="6865" max="6865" width="5" style="31" customWidth="1"/>
    <col min="6866" max="6866" width="10" style="31" customWidth="1"/>
    <col min="6867" max="6867" width="16.7109375" style="31" customWidth="1"/>
    <col min="6868" max="6868" width="18.85546875" style="31" customWidth="1"/>
    <col min="6869" max="6869" width="23.5703125" style="31" customWidth="1"/>
    <col min="6870" max="6870" width="19.140625" style="31" bestFit="1" customWidth="1"/>
    <col min="6871" max="6871" width="82.5703125" style="31" bestFit="1" customWidth="1"/>
    <col min="6872" max="6874" width="13.7109375" style="31" customWidth="1"/>
    <col min="6875" max="7120" width="9.140625" style="31"/>
    <col min="7121" max="7121" width="5" style="31" customWidth="1"/>
    <col min="7122" max="7122" width="10" style="31" customWidth="1"/>
    <col min="7123" max="7123" width="16.7109375" style="31" customWidth="1"/>
    <col min="7124" max="7124" width="18.85546875" style="31" customWidth="1"/>
    <col min="7125" max="7125" width="23.5703125" style="31" customWidth="1"/>
    <col min="7126" max="7126" width="19.140625" style="31" bestFit="1" customWidth="1"/>
    <col min="7127" max="7127" width="82.5703125" style="31" bestFit="1" customWidth="1"/>
    <col min="7128" max="7130" width="13.7109375" style="31" customWidth="1"/>
    <col min="7131" max="7376" width="9.140625" style="31"/>
    <col min="7377" max="7377" width="5" style="31" customWidth="1"/>
    <col min="7378" max="7378" width="10" style="31" customWidth="1"/>
    <col min="7379" max="7379" width="16.7109375" style="31" customWidth="1"/>
    <col min="7380" max="7380" width="18.85546875" style="31" customWidth="1"/>
    <col min="7381" max="7381" width="23.5703125" style="31" customWidth="1"/>
    <col min="7382" max="7382" width="19.140625" style="31" bestFit="1" customWidth="1"/>
    <col min="7383" max="7383" width="82.5703125" style="31" bestFit="1" customWidth="1"/>
    <col min="7384" max="7386" width="13.7109375" style="31" customWidth="1"/>
    <col min="7387" max="7632" width="9.140625" style="31"/>
    <col min="7633" max="7633" width="5" style="31" customWidth="1"/>
    <col min="7634" max="7634" width="10" style="31" customWidth="1"/>
    <col min="7635" max="7635" width="16.7109375" style="31" customWidth="1"/>
    <col min="7636" max="7636" width="18.85546875" style="31" customWidth="1"/>
    <col min="7637" max="7637" width="23.5703125" style="31" customWidth="1"/>
    <col min="7638" max="7638" width="19.140625" style="31" bestFit="1" customWidth="1"/>
    <col min="7639" max="7639" width="82.5703125" style="31" bestFit="1" customWidth="1"/>
    <col min="7640" max="7642" width="13.7109375" style="31" customWidth="1"/>
    <col min="7643" max="7888" width="9.140625" style="31"/>
    <col min="7889" max="7889" width="5" style="31" customWidth="1"/>
    <col min="7890" max="7890" width="10" style="31" customWidth="1"/>
    <col min="7891" max="7891" width="16.7109375" style="31" customWidth="1"/>
    <col min="7892" max="7892" width="18.85546875" style="31" customWidth="1"/>
    <col min="7893" max="7893" width="23.5703125" style="31" customWidth="1"/>
    <col min="7894" max="7894" width="19.140625" style="31" bestFit="1" customWidth="1"/>
    <col min="7895" max="7895" width="82.5703125" style="31" bestFit="1" customWidth="1"/>
    <col min="7896" max="7898" width="13.7109375" style="31" customWidth="1"/>
    <col min="7899" max="8144" width="9.140625" style="31"/>
    <col min="8145" max="8145" width="5" style="31" customWidth="1"/>
    <col min="8146" max="8146" width="10" style="31" customWidth="1"/>
    <col min="8147" max="8147" width="16.7109375" style="31" customWidth="1"/>
    <col min="8148" max="8148" width="18.85546875" style="31" customWidth="1"/>
    <col min="8149" max="8149" width="23.5703125" style="31" customWidth="1"/>
    <col min="8150" max="8150" width="19.140625" style="31" bestFit="1" customWidth="1"/>
    <col min="8151" max="8151" width="82.5703125" style="31" bestFit="1" customWidth="1"/>
    <col min="8152" max="8154" width="13.7109375" style="31" customWidth="1"/>
    <col min="8155" max="8400" width="9.140625" style="31"/>
    <col min="8401" max="8401" width="5" style="31" customWidth="1"/>
    <col min="8402" max="8402" width="10" style="31" customWidth="1"/>
    <col min="8403" max="8403" width="16.7109375" style="31" customWidth="1"/>
    <col min="8404" max="8404" width="18.85546875" style="31" customWidth="1"/>
    <col min="8405" max="8405" width="23.5703125" style="31" customWidth="1"/>
    <col min="8406" max="8406" width="19.140625" style="31" bestFit="1" customWidth="1"/>
    <col min="8407" max="8407" width="82.5703125" style="31" bestFit="1" customWidth="1"/>
    <col min="8408" max="8410" width="13.7109375" style="31" customWidth="1"/>
    <col min="8411" max="8656" width="9.140625" style="31"/>
    <col min="8657" max="8657" width="5" style="31" customWidth="1"/>
    <col min="8658" max="8658" width="10" style="31" customWidth="1"/>
    <col min="8659" max="8659" width="16.7109375" style="31" customWidth="1"/>
    <col min="8660" max="8660" width="18.85546875" style="31" customWidth="1"/>
    <col min="8661" max="8661" width="23.5703125" style="31" customWidth="1"/>
    <col min="8662" max="8662" width="19.140625" style="31" bestFit="1" customWidth="1"/>
    <col min="8663" max="8663" width="82.5703125" style="31" bestFit="1" customWidth="1"/>
    <col min="8664" max="8666" width="13.7109375" style="31" customWidth="1"/>
    <col min="8667" max="8912" width="9.140625" style="31"/>
    <col min="8913" max="8913" width="5" style="31" customWidth="1"/>
    <col min="8914" max="8914" width="10" style="31" customWidth="1"/>
    <col min="8915" max="8915" width="16.7109375" style="31" customWidth="1"/>
    <col min="8916" max="8916" width="18.85546875" style="31" customWidth="1"/>
    <col min="8917" max="8917" width="23.5703125" style="31" customWidth="1"/>
    <col min="8918" max="8918" width="19.140625" style="31" bestFit="1" customWidth="1"/>
    <col min="8919" max="8919" width="82.5703125" style="31" bestFit="1" customWidth="1"/>
    <col min="8920" max="8922" width="13.7109375" style="31" customWidth="1"/>
    <col min="8923" max="9168" width="9.140625" style="31"/>
    <col min="9169" max="9169" width="5" style="31" customWidth="1"/>
    <col min="9170" max="9170" width="10" style="31" customWidth="1"/>
    <col min="9171" max="9171" width="16.7109375" style="31" customWidth="1"/>
    <col min="9172" max="9172" width="18.85546875" style="31" customWidth="1"/>
    <col min="9173" max="9173" width="23.5703125" style="31" customWidth="1"/>
    <col min="9174" max="9174" width="19.140625" style="31" bestFit="1" customWidth="1"/>
    <col min="9175" max="9175" width="82.5703125" style="31" bestFit="1" customWidth="1"/>
    <col min="9176" max="9178" width="13.7109375" style="31" customWidth="1"/>
    <col min="9179" max="9424" width="9.140625" style="31"/>
    <col min="9425" max="9425" width="5" style="31" customWidth="1"/>
    <col min="9426" max="9426" width="10" style="31" customWidth="1"/>
    <col min="9427" max="9427" width="16.7109375" style="31" customWidth="1"/>
    <col min="9428" max="9428" width="18.85546875" style="31" customWidth="1"/>
    <col min="9429" max="9429" width="23.5703125" style="31" customWidth="1"/>
    <col min="9430" max="9430" width="19.140625" style="31" bestFit="1" customWidth="1"/>
    <col min="9431" max="9431" width="82.5703125" style="31" bestFit="1" customWidth="1"/>
    <col min="9432" max="9434" width="13.7109375" style="31" customWidth="1"/>
    <col min="9435" max="9680" width="9.140625" style="31"/>
    <col min="9681" max="9681" width="5" style="31" customWidth="1"/>
    <col min="9682" max="9682" width="10" style="31" customWidth="1"/>
    <col min="9683" max="9683" width="16.7109375" style="31" customWidth="1"/>
    <col min="9684" max="9684" width="18.85546875" style="31" customWidth="1"/>
    <col min="9685" max="9685" width="23.5703125" style="31" customWidth="1"/>
    <col min="9686" max="9686" width="19.140625" style="31" bestFit="1" customWidth="1"/>
    <col min="9687" max="9687" width="82.5703125" style="31" bestFit="1" customWidth="1"/>
    <col min="9688" max="9690" width="13.7109375" style="31" customWidth="1"/>
    <col min="9691" max="9936" width="9.140625" style="31"/>
    <col min="9937" max="9937" width="5" style="31" customWidth="1"/>
    <col min="9938" max="9938" width="10" style="31" customWidth="1"/>
    <col min="9939" max="9939" width="16.7109375" style="31" customWidth="1"/>
    <col min="9940" max="9940" width="18.85546875" style="31" customWidth="1"/>
    <col min="9941" max="9941" width="23.5703125" style="31" customWidth="1"/>
    <col min="9942" max="9942" width="19.140625" style="31" bestFit="1" customWidth="1"/>
    <col min="9943" max="9943" width="82.5703125" style="31" bestFit="1" customWidth="1"/>
    <col min="9944" max="9946" width="13.7109375" style="31" customWidth="1"/>
    <col min="9947" max="10192" width="9.140625" style="31"/>
    <col min="10193" max="10193" width="5" style="31" customWidth="1"/>
    <col min="10194" max="10194" width="10" style="31" customWidth="1"/>
    <col min="10195" max="10195" width="16.7109375" style="31" customWidth="1"/>
    <col min="10196" max="10196" width="18.85546875" style="31" customWidth="1"/>
    <col min="10197" max="10197" width="23.5703125" style="31" customWidth="1"/>
    <col min="10198" max="10198" width="19.140625" style="31" bestFit="1" customWidth="1"/>
    <col min="10199" max="10199" width="82.5703125" style="31" bestFit="1" customWidth="1"/>
    <col min="10200" max="10202" width="13.7109375" style="31" customWidth="1"/>
    <col min="10203" max="10448" width="9.140625" style="31"/>
    <col min="10449" max="10449" width="5" style="31" customWidth="1"/>
    <col min="10450" max="10450" width="10" style="31" customWidth="1"/>
    <col min="10451" max="10451" width="16.7109375" style="31" customWidth="1"/>
    <col min="10452" max="10452" width="18.85546875" style="31" customWidth="1"/>
    <col min="10453" max="10453" width="23.5703125" style="31" customWidth="1"/>
    <col min="10454" max="10454" width="19.140625" style="31" bestFit="1" customWidth="1"/>
    <col min="10455" max="10455" width="82.5703125" style="31" bestFit="1" customWidth="1"/>
    <col min="10456" max="10458" width="13.7109375" style="31" customWidth="1"/>
    <col min="10459" max="10704" width="9.140625" style="31"/>
    <col min="10705" max="10705" width="5" style="31" customWidth="1"/>
    <col min="10706" max="10706" width="10" style="31" customWidth="1"/>
    <col min="10707" max="10707" width="16.7109375" style="31" customWidth="1"/>
    <col min="10708" max="10708" width="18.85546875" style="31" customWidth="1"/>
    <col min="10709" max="10709" width="23.5703125" style="31" customWidth="1"/>
    <col min="10710" max="10710" width="19.140625" style="31" bestFit="1" customWidth="1"/>
    <col min="10711" max="10711" width="82.5703125" style="31" bestFit="1" customWidth="1"/>
    <col min="10712" max="10714" width="13.7109375" style="31" customWidth="1"/>
    <col min="10715" max="10960" width="9.140625" style="31"/>
    <col min="10961" max="10961" width="5" style="31" customWidth="1"/>
    <col min="10962" max="10962" width="10" style="31" customWidth="1"/>
    <col min="10963" max="10963" width="16.7109375" style="31" customWidth="1"/>
    <col min="10964" max="10964" width="18.85546875" style="31" customWidth="1"/>
    <col min="10965" max="10965" width="23.5703125" style="31" customWidth="1"/>
    <col min="10966" max="10966" width="19.140625" style="31" bestFit="1" customWidth="1"/>
    <col min="10967" max="10967" width="82.5703125" style="31" bestFit="1" customWidth="1"/>
    <col min="10968" max="10970" width="13.7109375" style="31" customWidth="1"/>
    <col min="10971" max="11216" width="9.140625" style="31"/>
    <col min="11217" max="11217" width="5" style="31" customWidth="1"/>
    <col min="11218" max="11218" width="10" style="31" customWidth="1"/>
    <col min="11219" max="11219" width="16.7109375" style="31" customWidth="1"/>
    <col min="11220" max="11220" width="18.85546875" style="31" customWidth="1"/>
    <col min="11221" max="11221" width="23.5703125" style="31" customWidth="1"/>
    <col min="11222" max="11222" width="19.140625" style="31" bestFit="1" customWidth="1"/>
    <col min="11223" max="11223" width="82.5703125" style="31" bestFit="1" customWidth="1"/>
    <col min="11224" max="11226" width="13.7109375" style="31" customWidth="1"/>
    <col min="11227" max="11472" width="9.140625" style="31"/>
    <col min="11473" max="11473" width="5" style="31" customWidth="1"/>
    <col min="11474" max="11474" width="10" style="31" customWidth="1"/>
    <col min="11475" max="11475" width="16.7109375" style="31" customWidth="1"/>
    <col min="11476" max="11476" width="18.85546875" style="31" customWidth="1"/>
    <col min="11477" max="11477" width="23.5703125" style="31" customWidth="1"/>
    <col min="11478" max="11478" width="19.140625" style="31" bestFit="1" customWidth="1"/>
    <col min="11479" max="11479" width="82.5703125" style="31" bestFit="1" customWidth="1"/>
    <col min="11480" max="11482" width="13.7109375" style="31" customWidth="1"/>
    <col min="11483" max="11728" width="9.140625" style="31"/>
    <col min="11729" max="11729" width="5" style="31" customWidth="1"/>
    <col min="11730" max="11730" width="10" style="31" customWidth="1"/>
    <col min="11731" max="11731" width="16.7109375" style="31" customWidth="1"/>
    <col min="11732" max="11732" width="18.85546875" style="31" customWidth="1"/>
    <col min="11733" max="11733" width="23.5703125" style="31" customWidth="1"/>
    <col min="11734" max="11734" width="19.140625" style="31" bestFit="1" customWidth="1"/>
    <col min="11735" max="11735" width="82.5703125" style="31" bestFit="1" customWidth="1"/>
    <col min="11736" max="11738" width="13.7109375" style="31" customWidth="1"/>
    <col min="11739" max="11984" width="9.140625" style="31"/>
    <col min="11985" max="11985" width="5" style="31" customWidth="1"/>
    <col min="11986" max="11986" width="10" style="31" customWidth="1"/>
    <col min="11987" max="11987" width="16.7109375" style="31" customWidth="1"/>
    <col min="11988" max="11988" width="18.85546875" style="31" customWidth="1"/>
    <col min="11989" max="11989" width="23.5703125" style="31" customWidth="1"/>
    <col min="11990" max="11990" width="19.140625" style="31" bestFit="1" customWidth="1"/>
    <col min="11991" max="11991" width="82.5703125" style="31" bestFit="1" customWidth="1"/>
    <col min="11992" max="11994" width="13.7109375" style="31" customWidth="1"/>
    <col min="11995" max="12240" width="9.140625" style="31"/>
    <col min="12241" max="12241" width="5" style="31" customWidth="1"/>
    <col min="12242" max="12242" width="10" style="31" customWidth="1"/>
    <col min="12243" max="12243" width="16.7109375" style="31" customWidth="1"/>
    <col min="12244" max="12244" width="18.85546875" style="31" customWidth="1"/>
    <col min="12245" max="12245" width="23.5703125" style="31" customWidth="1"/>
    <col min="12246" max="12246" width="19.140625" style="31" bestFit="1" customWidth="1"/>
    <col min="12247" max="12247" width="82.5703125" style="31" bestFit="1" customWidth="1"/>
    <col min="12248" max="12250" width="13.7109375" style="31" customWidth="1"/>
    <col min="12251" max="12496" width="9.140625" style="31"/>
    <col min="12497" max="12497" width="5" style="31" customWidth="1"/>
    <col min="12498" max="12498" width="10" style="31" customWidth="1"/>
    <col min="12499" max="12499" width="16.7109375" style="31" customWidth="1"/>
    <col min="12500" max="12500" width="18.85546875" style="31" customWidth="1"/>
    <col min="12501" max="12501" width="23.5703125" style="31" customWidth="1"/>
    <col min="12502" max="12502" width="19.140625" style="31" bestFit="1" customWidth="1"/>
    <col min="12503" max="12503" width="82.5703125" style="31" bestFit="1" customWidth="1"/>
    <col min="12504" max="12506" width="13.7109375" style="31" customWidth="1"/>
    <col min="12507" max="12752" width="9.140625" style="31"/>
    <col min="12753" max="12753" width="5" style="31" customWidth="1"/>
    <col min="12754" max="12754" width="10" style="31" customWidth="1"/>
    <col min="12755" max="12755" width="16.7109375" style="31" customWidth="1"/>
    <col min="12756" max="12756" width="18.85546875" style="31" customWidth="1"/>
    <col min="12757" max="12757" width="23.5703125" style="31" customWidth="1"/>
    <col min="12758" max="12758" width="19.140625" style="31" bestFit="1" customWidth="1"/>
    <col min="12759" max="12759" width="82.5703125" style="31" bestFit="1" customWidth="1"/>
    <col min="12760" max="12762" width="13.7109375" style="31" customWidth="1"/>
    <col min="12763" max="13008" width="9.140625" style="31"/>
    <col min="13009" max="13009" width="5" style="31" customWidth="1"/>
    <col min="13010" max="13010" width="10" style="31" customWidth="1"/>
    <col min="13011" max="13011" width="16.7109375" style="31" customWidth="1"/>
    <col min="13012" max="13012" width="18.85546875" style="31" customWidth="1"/>
    <col min="13013" max="13013" width="23.5703125" style="31" customWidth="1"/>
    <col min="13014" max="13014" width="19.140625" style="31" bestFit="1" customWidth="1"/>
    <col min="13015" max="13015" width="82.5703125" style="31" bestFit="1" customWidth="1"/>
    <col min="13016" max="13018" width="13.7109375" style="31" customWidth="1"/>
    <col min="13019" max="13264" width="9.140625" style="31"/>
    <col min="13265" max="13265" width="5" style="31" customWidth="1"/>
    <col min="13266" max="13266" width="10" style="31" customWidth="1"/>
    <col min="13267" max="13267" width="16.7109375" style="31" customWidth="1"/>
    <col min="13268" max="13268" width="18.85546875" style="31" customWidth="1"/>
    <col min="13269" max="13269" width="23.5703125" style="31" customWidth="1"/>
    <col min="13270" max="13270" width="19.140625" style="31" bestFit="1" customWidth="1"/>
    <col min="13271" max="13271" width="82.5703125" style="31" bestFit="1" customWidth="1"/>
    <col min="13272" max="13274" width="13.7109375" style="31" customWidth="1"/>
    <col min="13275" max="13520" width="9.140625" style="31"/>
    <col min="13521" max="13521" width="5" style="31" customWidth="1"/>
    <col min="13522" max="13522" width="10" style="31" customWidth="1"/>
    <col min="13523" max="13523" width="16.7109375" style="31" customWidth="1"/>
    <col min="13524" max="13524" width="18.85546875" style="31" customWidth="1"/>
    <col min="13525" max="13525" width="23.5703125" style="31" customWidth="1"/>
    <col min="13526" max="13526" width="19.140625" style="31" bestFit="1" customWidth="1"/>
    <col min="13527" max="13527" width="82.5703125" style="31" bestFit="1" customWidth="1"/>
    <col min="13528" max="13530" width="13.7109375" style="31" customWidth="1"/>
    <col min="13531" max="13776" width="9.140625" style="31"/>
    <col min="13777" max="13777" width="5" style="31" customWidth="1"/>
    <col min="13778" max="13778" width="10" style="31" customWidth="1"/>
    <col min="13779" max="13779" width="16.7109375" style="31" customWidth="1"/>
    <col min="13780" max="13780" width="18.85546875" style="31" customWidth="1"/>
    <col min="13781" max="13781" width="23.5703125" style="31" customWidth="1"/>
    <col min="13782" max="13782" width="19.140625" style="31" bestFit="1" customWidth="1"/>
    <col min="13783" max="13783" width="82.5703125" style="31" bestFit="1" customWidth="1"/>
    <col min="13784" max="13786" width="13.7109375" style="31" customWidth="1"/>
    <col min="13787" max="14032" width="9.140625" style="31"/>
    <col min="14033" max="14033" width="5" style="31" customWidth="1"/>
    <col min="14034" max="14034" width="10" style="31" customWidth="1"/>
    <col min="14035" max="14035" width="16.7109375" style="31" customWidth="1"/>
    <col min="14036" max="14036" width="18.85546875" style="31" customWidth="1"/>
    <col min="14037" max="14037" width="23.5703125" style="31" customWidth="1"/>
    <col min="14038" max="14038" width="19.140625" style="31" bestFit="1" customWidth="1"/>
    <col min="14039" max="14039" width="82.5703125" style="31" bestFit="1" customWidth="1"/>
    <col min="14040" max="14042" width="13.7109375" style="31" customWidth="1"/>
    <col min="14043" max="14288" width="9.140625" style="31"/>
    <col min="14289" max="14289" width="5" style="31" customWidth="1"/>
    <col min="14290" max="14290" width="10" style="31" customWidth="1"/>
    <col min="14291" max="14291" width="16.7109375" style="31" customWidth="1"/>
    <col min="14292" max="14292" width="18.85546875" style="31" customWidth="1"/>
    <col min="14293" max="14293" width="23.5703125" style="31" customWidth="1"/>
    <col min="14294" max="14294" width="19.140625" style="31" bestFit="1" customWidth="1"/>
    <col min="14295" max="14295" width="82.5703125" style="31" bestFit="1" customWidth="1"/>
    <col min="14296" max="14298" width="13.7109375" style="31" customWidth="1"/>
    <col min="14299" max="14544" width="9.140625" style="31"/>
    <col min="14545" max="14545" width="5" style="31" customWidth="1"/>
    <col min="14546" max="14546" width="10" style="31" customWidth="1"/>
    <col min="14547" max="14547" width="16.7109375" style="31" customWidth="1"/>
    <col min="14548" max="14548" width="18.85546875" style="31" customWidth="1"/>
    <col min="14549" max="14549" width="23.5703125" style="31" customWidth="1"/>
    <col min="14550" max="14550" width="19.140625" style="31" bestFit="1" customWidth="1"/>
    <col min="14551" max="14551" width="82.5703125" style="31" bestFit="1" customWidth="1"/>
    <col min="14552" max="14554" width="13.7109375" style="31" customWidth="1"/>
    <col min="14555" max="14800" width="9.140625" style="31"/>
    <col min="14801" max="14801" width="5" style="31" customWidth="1"/>
    <col min="14802" max="14802" width="10" style="31" customWidth="1"/>
    <col min="14803" max="14803" width="16.7109375" style="31" customWidth="1"/>
    <col min="14804" max="14804" width="18.85546875" style="31" customWidth="1"/>
    <col min="14805" max="14805" width="23.5703125" style="31" customWidth="1"/>
    <col min="14806" max="14806" width="19.140625" style="31" bestFit="1" customWidth="1"/>
    <col min="14807" max="14807" width="82.5703125" style="31" bestFit="1" customWidth="1"/>
    <col min="14808" max="14810" width="13.7109375" style="31" customWidth="1"/>
    <col min="14811" max="15056" width="9.140625" style="31"/>
    <col min="15057" max="15057" width="5" style="31" customWidth="1"/>
    <col min="15058" max="15058" width="10" style="31" customWidth="1"/>
    <col min="15059" max="15059" width="16.7109375" style="31" customWidth="1"/>
    <col min="15060" max="15060" width="18.85546875" style="31" customWidth="1"/>
    <col min="15061" max="15061" width="23.5703125" style="31" customWidth="1"/>
    <col min="15062" max="15062" width="19.140625" style="31" bestFit="1" customWidth="1"/>
    <col min="15063" max="15063" width="82.5703125" style="31" bestFit="1" customWidth="1"/>
    <col min="15064" max="15066" width="13.7109375" style="31" customWidth="1"/>
    <col min="15067" max="15312" width="9.140625" style="31"/>
    <col min="15313" max="15313" width="5" style="31" customWidth="1"/>
    <col min="15314" max="15314" width="10" style="31" customWidth="1"/>
    <col min="15315" max="15315" width="16.7109375" style="31" customWidth="1"/>
    <col min="15316" max="15316" width="18.85546875" style="31" customWidth="1"/>
    <col min="15317" max="15317" width="23.5703125" style="31" customWidth="1"/>
    <col min="15318" max="15318" width="19.140625" style="31" bestFit="1" customWidth="1"/>
    <col min="15319" max="15319" width="82.5703125" style="31" bestFit="1" customWidth="1"/>
    <col min="15320" max="15322" width="13.7109375" style="31" customWidth="1"/>
    <col min="15323" max="15568" width="9.140625" style="31"/>
    <col min="15569" max="15569" width="5" style="31" customWidth="1"/>
    <col min="15570" max="15570" width="10" style="31" customWidth="1"/>
    <col min="15571" max="15571" width="16.7109375" style="31" customWidth="1"/>
    <col min="15572" max="15572" width="18.85546875" style="31" customWidth="1"/>
    <col min="15573" max="15573" width="23.5703125" style="31" customWidth="1"/>
    <col min="15574" max="15574" width="19.140625" style="31" bestFit="1" customWidth="1"/>
    <col min="15575" max="15575" width="82.5703125" style="31" bestFit="1" customWidth="1"/>
    <col min="15576" max="15578" width="13.7109375" style="31" customWidth="1"/>
    <col min="15579" max="15824" width="9.140625" style="31"/>
    <col min="15825" max="15825" width="5" style="31" customWidth="1"/>
    <col min="15826" max="15826" width="10" style="31" customWidth="1"/>
    <col min="15827" max="15827" width="16.7109375" style="31" customWidth="1"/>
    <col min="15828" max="15828" width="18.85546875" style="31" customWidth="1"/>
    <col min="15829" max="15829" width="23.5703125" style="31" customWidth="1"/>
    <col min="15830" max="15830" width="19.140625" style="31" bestFit="1" customWidth="1"/>
    <col min="15831" max="15831" width="82.5703125" style="31" bestFit="1" customWidth="1"/>
    <col min="15832" max="15834" width="13.7109375" style="31" customWidth="1"/>
    <col min="15835" max="16080" width="9.140625" style="31"/>
    <col min="16081" max="16081" width="5" style="31" customWidth="1"/>
    <col min="16082" max="16082" width="10" style="31" customWidth="1"/>
    <col min="16083" max="16083" width="16.7109375" style="31" customWidth="1"/>
    <col min="16084" max="16084" width="18.85546875" style="31" customWidth="1"/>
    <col min="16085" max="16085" width="23.5703125" style="31" customWidth="1"/>
    <col min="16086" max="16086" width="19.140625" style="31" bestFit="1" customWidth="1"/>
    <col min="16087" max="16087" width="82.5703125" style="31" bestFit="1" customWidth="1"/>
    <col min="16088" max="16090" width="13.7109375" style="31" customWidth="1"/>
    <col min="16091" max="16384" width="9.140625" style="31"/>
  </cols>
  <sheetData>
    <row r="1" spans="1:8" s="2" customFormat="1" ht="19.5">
      <c r="A1" s="384" t="s">
        <v>1511</v>
      </c>
      <c r="B1" s="384"/>
      <c r="C1" s="384"/>
      <c r="D1" s="384"/>
      <c r="E1" s="384"/>
      <c r="F1" s="384"/>
      <c r="G1" s="384"/>
      <c r="H1" s="1"/>
    </row>
    <row r="2" spans="1:8" s="2" customFormat="1" ht="19.5">
      <c r="A2" s="384"/>
      <c r="B2" s="384"/>
      <c r="C2" s="384"/>
      <c r="D2" s="384"/>
      <c r="E2" s="384"/>
      <c r="F2" s="384"/>
      <c r="G2" s="384"/>
      <c r="H2" s="1"/>
    </row>
    <row r="3" spans="1:8" s="2" customFormat="1" ht="19.5" thickBot="1">
      <c r="A3" s="192" t="s">
        <v>1607</v>
      </c>
      <c r="B3" s="3"/>
      <c r="C3" s="3"/>
      <c r="D3" s="3"/>
      <c r="E3" s="3"/>
      <c r="F3" s="3"/>
      <c r="G3" s="3"/>
      <c r="H3" s="39"/>
    </row>
    <row r="4" spans="1:8" s="256" customFormat="1" ht="33" customHeight="1" thickBot="1">
      <c r="A4" s="41" t="s">
        <v>1</v>
      </c>
      <c r="B4" s="41" t="s">
        <v>2</v>
      </c>
      <c r="C4" s="41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34" t="s">
        <v>634</v>
      </c>
    </row>
    <row r="5" spans="1:8" s="257" customFormat="1">
      <c r="A5" s="108">
        <v>1</v>
      </c>
      <c r="B5" s="243" t="s">
        <v>1512</v>
      </c>
      <c r="C5" s="243" t="s">
        <v>1513</v>
      </c>
      <c r="D5" s="243" t="s">
        <v>101</v>
      </c>
      <c r="E5" s="35">
        <v>1240201</v>
      </c>
      <c r="F5" s="13" t="s">
        <v>11</v>
      </c>
      <c r="G5" s="142" t="s">
        <v>1514</v>
      </c>
      <c r="H5" s="14">
        <v>198622.80000000002</v>
      </c>
    </row>
    <row r="6" spans="1:8" s="257" customFormat="1">
      <c r="A6" s="108">
        <v>2</v>
      </c>
      <c r="B6" s="243" t="s">
        <v>1512</v>
      </c>
      <c r="C6" s="243" t="s">
        <v>1513</v>
      </c>
      <c r="D6" s="243" t="s">
        <v>101</v>
      </c>
      <c r="E6" s="258">
        <v>1240246</v>
      </c>
      <c r="F6" s="259" t="s">
        <v>11</v>
      </c>
      <c r="G6" s="142" t="s">
        <v>1515</v>
      </c>
      <c r="H6" s="14">
        <v>215308.80000000002</v>
      </c>
    </row>
    <row r="7" spans="1:8" s="257" customFormat="1">
      <c r="A7" s="108">
        <v>3</v>
      </c>
      <c r="B7" s="243" t="s">
        <v>1512</v>
      </c>
      <c r="C7" s="243" t="s">
        <v>1513</v>
      </c>
      <c r="D7" s="243" t="s">
        <v>101</v>
      </c>
      <c r="E7" s="258">
        <v>1240200</v>
      </c>
      <c r="F7" s="260" t="s">
        <v>11</v>
      </c>
      <c r="G7" s="142" t="s">
        <v>1516</v>
      </c>
      <c r="H7" s="14">
        <v>226227.6</v>
      </c>
    </row>
    <row r="8" spans="1:8" s="257" customFormat="1">
      <c r="A8" s="108">
        <v>4</v>
      </c>
      <c r="B8" s="243" t="s">
        <v>1512</v>
      </c>
      <c r="C8" s="243" t="s">
        <v>1513</v>
      </c>
      <c r="D8" s="243" t="s">
        <v>101</v>
      </c>
      <c r="E8" s="258">
        <v>1240248</v>
      </c>
      <c r="F8" s="261" t="s">
        <v>11</v>
      </c>
      <c r="G8" s="142" t="s">
        <v>1517</v>
      </c>
      <c r="H8" s="14">
        <v>318544.59999999998</v>
      </c>
    </row>
    <row r="9" spans="1:8" s="257" customFormat="1">
      <c r="A9" s="108">
        <v>5</v>
      </c>
      <c r="B9" s="243" t="s">
        <v>1512</v>
      </c>
      <c r="C9" s="243" t="s">
        <v>1513</v>
      </c>
      <c r="D9" s="243" t="s">
        <v>101</v>
      </c>
      <c r="E9" s="35">
        <v>1240249</v>
      </c>
      <c r="F9" s="262" t="s">
        <v>11</v>
      </c>
      <c r="G9" s="142" t="s">
        <v>1518</v>
      </c>
      <c r="H9" s="14">
        <v>349180</v>
      </c>
    </row>
    <row r="10" spans="1:8" s="257" customFormat="1">
      <c r="A10" s="108">
        <v>6</v>
      </c>
      <c r="B10" s="243" t="s">
        <v>1512</v>
      </c>
      <c r="C10" s="243" t="s">
        <v>1513</v>
      </c>
      <c r="D10" s="243" t="s">
        <v>101</v>
      </c>
      <c r="E10" s="263">
        <v>1240250</v>
      </c>
      <c r="F10" s="262" t="s">
        <v>11</v>
      </c>
      <c r="G10" s="142" t="s">
        <v>1519</v>
      </c>
      <c r="H10" s="14">
        <v>439490</v>
      </c>
    </row>
    <row r="11" spans="1:8" s="257" customFormat="1">
      <c r="A11" s="108">
        <v>7</v>
      </c>
      <c r="B11" s="243" t="s">
        <v>1512</v>
      </c>
      <c r="C11" s="243" t="s">
        <v>1513</v>
      </c>
      <c r="D11" s="243" t="s">
        <v>101</v>
      </c>
      <c r="E11" s="263">
        <v>1240251</v>
      </c>
      <c r="F11" s="262" t="s">
        <v>11</v>
      </c>
      <c r="G11" s="142" t="s">
        <v>1520</v>
      </c>
      <c r="H11" s="14">
        <v>398160</v>
      </c>
    </row>
    <row r="12" spans="1:8" s="257" customFormat="1">
      <c r="A12" s="108">
        <v>8</v>
      </c>
      <c r="B12" s="243" t="s">
        <v>1512</v>
      </c>
      <c r="C12" s="243" t="s">
        <v>1513</v>
      </c>
      <c r="D12" s="243" t="s">
        <v>101</v>
      </c>
      <c r="E12" s="263">
        <v>1240252</v>
      </c>
      <c r="F12" s="262" t="s">
        <v>11</v>
      </c>
      <c r="G12" s="142" t="s">
        <v>1521</v>
      </c>
      <c r="H12" s="14">
        <v>501280</v>
      </c>
    </row>
    <row r="13" spans="1:8" s="257" customFormat="1" ht="25.5">
      <c r="A13" s="108">
        <v>9</v>
      </c>
      <c r="B13" s="243" t="s">
        <v>1512</v>
      </c>
      <c r="C13" s="243" t="s">
        <v>1513</v>
      </c>
      <c r="D13" s="243" t="s">
        <v>101</v>
      </c>
      <c r="E13" s="263">
        <v>3240068</v>
      </c>
      <c r="F13" s="261" t="s">
        <v>6</v>
      </c>
      <c r="G13" s="142" t="s">
        <v>1522</v>
      </c>
      <c r="H13" s="14"/>
    </row>
    <row r="14" spans="1:8" s="257" customFormat="1" ht="25.5">
      <c r="A14" s="108">
        <v>10</v>
      </c>
      <c r="B14" s="243" t="s">
        <v>1512</v>
      </c>
      <c r="C14" s="243" t="s">
        <v>1513</v>
      </c>
      <c r="D14" s="243" t="s">
        <v>101</v>
      </c>
      <c r="E14" s="263">
        <v>3240062</v>
      </c>
      <c r="F14" s="261" t="s">
        <v>6</v>
      </c>
      <c r="G14" s="142" t="s">
        <v>1523</v>
      </c>
      <c r="H14" s="14"/>
    </row>
    <row r="15" spans="1:8" s="257" customFormat="1" ht="25.5">
      <c r="A15" s="108">
        <v>11</v>
      </c>
      <c r="B15" s="243" t="s">
        <v>1512</v>
      </c>
      <c r="C15" s="243" t="s">
        <v>1513</v>
      </c>
      <c r="D15" s="243" t="s">
        <v>101</v>
      </c>
      <c r="E15" s="263" t="s">
        <v>1524</v>
      </c>
      <c r="F15" s="261" t="s">
        <v>6</v>
      </c>
      <c r="G15" s="142" t="s">
        <v>1525</v>
      </c>
      <c r="H15" s="14"/>
    </row>
    <row r="16" spans="1:8" s="257" customFormat="1" ht="25.5">
      <c r="A16" s="108">
        <v>12</v>
      </c>
      <c r="B16" s="243" t="s">
        <v>1512</v>
      </c>
      <c r="C16" s="243" t="s">
        <v>1513</v>
      </c>
      <c r="D16" s="243" t="s">
        <v>101</v>
      </c>
      <c r="E16" s="263" t="s">
        <v>1526</v>
      </c>
      <c r="F16" s="261" t="s">
        <v>6</v>
      </c>
      <c r="G16" s="142" t="s">
        <v>1527</v>
      </c>
      <c r="H16" s="14"/>
    </row>
    <row r="17" spans="1:8" s="257" customFormat="1" ht="25.5">
      <c r="A17" s="108">
        <v>13</v>
      </c>
      <c r="B17" s="243" t="s">
        <v>1512</v>
      </c>
      <c r="C17" s="243" t="s">
        <v>1513</v>
      </c>
      <c r="D17" s="243" t="s">
        <v>101</v>
      </c>
      <c r="E17" s="264">
        <v>2122454</v>
      </c>
      <c r="F17" s="261" t="s">
        <v>1528</v>
      </c>
      <c r="G17" s="142" t="s">
        <v>1529</v>
      </c>
      <c r="H17" s="14"/>
    </row>
    <row r="18" spans="1:8" s="257" customFormat="1" ht="25.5">
      <c r="A18" s="108">
        <v>14</v>
      </c>
      <c r="B18" s="243" t="s">
        <v>1512</v>
      </c>
      <c r="C18" s="243" t="s">
        <v>1513</v>
      </c>
      <c r="D18" s="243" t="s">
        <v>101</v>
      </c>
      <c r="E18" s="264" t="s">
        <v>1530</v>
      </c>
      <c r="F18" s="261" t="s">
        <v>1528</v>
      </c>
      <c r="G18" s="142" t="s">
        <v>1531</v>
      </c>
      <c r="H18" s="14"/>
    </row>
    <row r="19" spans="1:8" s="257" customFormat="1" ht="25.5">
      <c r="A19" s="108">
        <v>15</v>
      </c>
      <c r="B19" s="243" t="s">
        <v>1512</v>
      </c>
      <c r="C19" s="243" t="s">
        <v>1513</v>
      </c>
      <c r="D19" s="243" t="s">
        <v>101</v>
      </c>
      <c r="E19" s="264" t="s">
        <v>1532</v>
      </c>
      <c r="F19" s="261" t="s">
        <v>1528</v>
      </c>
      <c r="G19" s="142" t="s">
        <v>1533</v>
      </c>
      <c r="H19" s="14"/>
    </row>
    <row r="20" spans="1:8" s="257" customFormat="1">
      <c r="A20" s="108">
        <v>16</v>
      </c>
      <c r="B20" s="243" t="s">
        <v>1512</v>
      </c>
      <c r="C20" s="243" t="s">
        <v>1513</v>
      </c>
      <c r="D20" s="243" t="s">
        <v>101</v>
      </c>
      <c r="E20" s="264" t="s">
        <v>1534</v>
      </c>
      <c r="F20" s="261" t="s">
        <v>1528</v>
      </c>
      <c r="G20" s="142" t="s">
        <v>1535</v>
      </c>
      <c r="H20" s="14"/>
    </row>
    <row r="21" spans="1:8" s="257" customFormat="1">
      <c r="A21" s="108">
        <v>17</v>
      </c>
      <c r="B21" s="243" t="s">
        <v>1512</v>
      </c>
      <c r="C21" s="243" t="s">
        <v>1513</v>
      </c>
      <c r="D21" s="243" t="s">
        <v>101</v>
      </c>
      <c r="E21" s="264">
        <v>2081888</v>
      </c>
      <c r="F21" s="261" t="s">
        <v>1528</v>
      </c>
      <c r="G21" s="142" t="s">
        <v>1536</v>
      </c>
      <c r="H21" s="14"/>
    </row>
    <row r="22" spans="1:8" s="257" customFormat="1">
      <c r="A22" s="108">
        <v>18</v>
      </c>
      <c r="B22" s="243" t="s">
        <v>1512</v>
      </c>
      <c r="C22" s="243" t="s">
        <v>1513</v>
      </c>
      <c r="D22" s="243" t="s">
        <v>101</v>
      </c>
      <c r="E22" s="38" t="s">
        <v>1537</v>
      </c>
      <c r="F22" s="261" t="s">
        <v>1528</v>
      </c>
      <c r="G22" s="142" t="s">
        <v>1538</v>
      </c>
      <c r="H22" s="14"/>
    </row>
    <row r="23" spans="1:8" s="257" customFormat="1" ht="25.5">
      <c r="A23" s="108">
        <v>19</v>
      </c>
      <c r="B23" s="243" t="s">
        <v>1512</v>
      </c>
      <c r="C23" s="243" t="s">
        <v>1513</v>
      </c>
      <c r="D23" s="243" t="s">
        <v>101</v>
      </c>
      <c r="E23" s="264" t="s">
        <v>1539</v>
      </c>
      <c r="F23" s="261" t="s">
        <v>1528</v>
      </c>
      <c r="G23" s="142" t="s">
        <v>1540</v>
      </c>
      <c r="H23" s="14">
        <v>37930</v>
      </c>
    </row>
    <row r="24" spans="1:8" s="257" customFormat="1" ht="25.5">
      <c r="A24" s="108">
        <v>20</v>
      </c>
      <c r="B24" s="243" t="s">
        <v>1512</v>
      </c>
      <c r="C24" s="243" t="s">
        <v>1513</v>
      </c>
      <c r="D24" s="243" t="s">
        <v>101</v>
      </c>
      <c r="E24" s="264" t="s">
        <v>1541</v>
      </c>
      <c r="F24" s="261" t="s">
        <v>1528</v>
      </c>
      <c r="G24" s="142" t="s">
        <v>1542</v>
      </c>
      <c r="H24" s="14">
        <v>54710</v>
      </c>
    </row>
    <row r="25" spans="1:8" s="257" customFormat="1" ht="25.5">
      <c r="A25" s="108">
        <v>21</v>
      </c>
      <c r="B25" s="243" t="s">
        <v>1512</v>
      </c>
      <c r="C25" s="243" t="s">
        <v>1513</v>
      </c>
      <c r="D25" s="243" t="s">
        <v>101</v>
      </c>
      <c r="E25" s="264" t="s">
        <v>1543</v>
      </c>
      <c r="F25" s="261" t="s">
        <v>1528</v>
      </c>
      <c r="G25" s="142" t="s">
        <v>1544</v>
      </c>
      <c r="H25" s="14">
        <v>46330</v>
      </c>
    </row>
    <row r="26" spans="1:8" s="257" customFormat="1" ht="25.5">
      <c r="A26" s="108">
        <v>22</v>
      </c>
      <c r="B26" s="243" t="s">
        <v>1512</v>
      </c>
      <c r="C26" s="243" t="s">
        <v>1513</v>
      </c>
      <c r="D26" s="243" t="s">
        <v>101</v>
      </c>
      <c r="E26" s="264">
        <v>1070080</v>
      </c>
      <c r="F26" s="261" t="s">
        <v>1528</v>
      </c>
      <c r="G26" s="142" t="s">
        <v>1545</v>
      </c>
      <c r="H26" s="14">
        <v>83480</v>
      </c>
    </row>
    <row r="27" spans="1:8" s="257" customFormat="1" ht="25.5">
      <c r="A27" s="108">
        <v>23</v>
      </c>
      <c r="B27" s="243" t="s">
        <v>1512</v>
      </c>
      <c r="C27" s="243" t="s">
        <v>1513</v>
      </c>
      <c r="D27" s="243" t="s">
        <v>101</v>
      </c>
      <c r="E27" s="264" t="s">
        <v>1546</v>
      </c>
      <c r="F27" s="261" t="s">
        <v>1528</v>
      </c>
      <c r="G27" s="142" t="s">
        <v>1547</v>
      </c>
      <c r="H27" s="14">
        <v>48010</v>
      </c>
    </row>
    <row r="28" spans="1:8" s="257" customFormat="1" ht="25.5">
      <c r="A28" s="108">
        <v>24</v>
      </c>
      <c r="B28" s="243" t="s">
        <v>1512</v>
      </c>
      <c r="C28" s="243" t="s">
        <v>1513</v>
      </c>
      <c r="D28" s="243" t="s">
        <v>101</v>
      </c>
      <c r="E28" s="264" t="s">
        <v>1548</v>
      </c>
      <c r="F28" s="261" t="s">
        <v>1528</v>
      </c>
      <c r="G28" s="142" t="s">
        <v>1549</v>
      </c>
      <c r="H28" s="14">
        <v>64980</v>
      </c>
    </row>
    <row r="29" spans="1:8" s="257" customFormat="1" ht="25.5">
      <c r="A29" s="108">
        <v>25</v>
      </c>
      <c r="B29" s="243" t="s">
        <v>1512</v>
      </c>
      <c r="C29" s="243" t="s">
        <v>1513</v>
      </c>
      <c r="D29" s="243" t="s">
        <v>101</v>
      </c>
      <c r="E29" s="264" t="s">
        <v>1550</v>
      </c>
      <c r="F29" s="261" t="s">
        <v>1528</v>
      </c>
      <c r="G29" s="142" t="s">
        <v>1551</v>
      </c>
      <c r="H29" s="14">
        <v>56420</v>
      </c>
    </row>
    <row r="30" spans="1:8" s="257" customFormat="1" ht="25.5">
      <c r="A30" s="108">
        <v>26</v>
      </c>
      <c r="B30" s="243" t="s">
        <v>1512</v>
      </c>
      <c r="C30" s="243" t="s">
        <v>1513</v>
      </c>
      <c r="D30" s="243" t="s">
        <v>101</v>
      </c>
      <c r="E30" s="264">
        <v>1070058</v>
      </c>
      <c r="F30" s="261" t="s">
        <v>1528</v>
      </c>
      <c r="G30" s="142" t="s">
        <v>1552</v>
      </c>
      <c r="H30" s="14">
        <v>93360</v>
      </c>
    </row>
    <row r="31" spans="1:8" s="257" customFormat="1" ht="25.5">
      <c r="A31" s="108">
        <v>27</v>
      </c>
      <c r="B31" s="243" t="s">
        <v>1512</v>
      </c>
      <c r="C31" s="243" t="s">
        <v>1513</v>
      </c>
      <c r="D31" s="243" t="s">
        <v>101</v>
      </c>
      <c r="E31" s="264" t="s">
        <v>1553</v>
      </c>
      <c r="F31" s="261" t="s">
        <v>6</v>
      </c>
      <c r="G31" s="142" t="s">
        <v>1554</v>
      </c>
      <c r="H31" s="14">
        <v>17940</v>
      </c>
    </row>
    <row r="32" spans="1:8" s="257" customFormat="1" ht="25.5">
      <c r="A32" s="108">
        <v>28</v>
      </c>
      <c r="B32" s="243" t="s">
        <v>1512</v>
      </c>
      <c r="C32" s="243" t="s">
        <v>1513</v>
      </c>
      <c r="D32" s="243" t="s">
        <v>101</v>
      </c>
      <c r="E32" s="264" t="s">
        <v>1555</v>
      </c>
      <c r="F32" s="261" t="s">
        <v>6</v>
      </c>
      <c r="G32" s="142" t="s">
        <v>1556</v>
      </c>
      <c r="H32" s="14">
        <v>23910</v>
      </c>
    </row>
    <row r="33" spans="1:8" s="257" customFormat="1" ht="25.5">
      <c r="A33" s="108">
        <v>29</v>
      </c>
      <c r="B33" s="243" t="s">
        <v>1512</v>
      </c>
      <c r="C33" s="243" t="s">
        <v>1513</v>
      </c>
      <c r="D33" s="243" t="s">
        <v>101</v>
      </c>
      <c r="E33" s="264" t="s">
        <v>1557</v>
      </c>
      <c r="F33" s="261" t="s">
        <v>6</v>
      </c>
      <c r="G33" s="142" t="s">
        <v>1558</v>
      </c>
      <c r="H33" s="14">
        <v>26910</v>
      </c>
    </row>
    <row r="34" spans="1:8" s="257" customFormat="1" ht="25.5">
      <c r="A34" s="108">
        <v>30</v>
      </c>
      <c r="B34" s="243" t="s">
        <v>1512</v>
      </c>
      <c r="C34" s="243" t="s">
        <v>1513</v>
      </c>
      <c r="D34" s="243" t="s">
        <v>101</v>
      </c>
      <c r="E34" s="264" t="s">
        <v>1559</v>
      </c>
      <c r="F34" s="261" t="s">
        <v>6</v>
      </c>
      <c r="G34" s="142" t="s">
        <v>1560</v>
      </c>
      <c r="H34" s="14">
        <v>35870</v>
      </c>
    </row>
    <row r="35" spans="1:8" s="257" customFormat="1" ht="25.5">
      <c r="A35" s="108">
        <v>31</v>
      </c>
      <c r="B35" s="243" t="s">
        <v>1512</v>
      </c>
      <c r="C35" s="243" t="s">
        <v>1513</v>
      </c>
      <c r="D35" s="243" t="s">
        <v>101</v>
      </c>
      <c r="E35" s="264" t="s">
        <v>1561</v>
      </c>
      <c r="F35" s="261" t="s">
        <v>6</v>
      </c>
      <c r="G35" s="142" t="s">
        <v>1562</v>
      </c>
      <c r="H35" s="14">
        <v>23910</v>
      </c>
    </row>
    <row r="36" spans="1:8" s="257" customFormat="1" ht="25.5">
      <c r="A36" s="108">
        <v>32</v>
      </c>
      <c r="B36" s="243" t="s">
        <v>1512</v>
      </c>
      <c r="C36" s="243" t="s">
        <v>1513</v>
      </c>
      <c r="D36" s="243" t="s">
        <v>101</v>
      </c>
      <c r="E36" s="264">
        <v>3070010</v>
      </c>
      <c r="F36" s="261" t="s">
        <v>6</v>
      </c>
      <c r="G36" s="142" t="s">
        <v>1563</v>
      </c>
      <c r="H36" s="14">
        <v>35870</v>
      </c>
    </row>
    <row r="37" spans="1:8" s="257" customFormat="1" ht="25.5">
      <c r="A37" s="108">
        <v>33</v>
      </c>
      <c r="B37" s="243" t="s">
        <v>1512</v>
      </c>
      <c r="C37" s="243" t="s">
        <v>1513</v>
      </c>
      <c r="D37" s="243" t="s">
        <v>101</v>
      </c>
      <c r="E37" s="264" t="s">
        <v>1564</v>
      </c>
      <c r="F37" s="261" t="s">
        <v>6</v>
      </c>
      <c r="G37" s="142" t="s">
        <v>1565</v>
      </c>
      <c r="H37" s="14">
        <v>32880</v>
      </c>
    </row>
    <row r="38" spans="1:8" s="257" customFormat="1" ht="25.5">
      <c r="A38" s="108">
        <v>34</v>
      </c>
      <c r="B38" s="243" t="s">
        <v>1512</v>
      </c>
      <c r="C38" s="243" t="s">
        <v>1513</v>
      </c>
      <c r="D38" s="243" t="s">
        <v>101</v>
      </c>
      <c r="E38" s="264" t="s">
        <v>1566</v>
      </c>
      <c r="F38" s="261" t="s">
        <v>6</v>
      </c>
      <c r="G38" s="142" t="s">
        <v>1567</v>
      </c>
      <c r="H38" s="14">
        <v>47810</v>
      </c>
    </row>
    <row r="39" spans="1:8" s="257" customFormat="1">
      <c r="A39" s="108">
        <v>35</v>
      </c>
      <c r="B39" s="243" t="s">
        <v>1512</v>
      </c>
      <c r="C39" s="243" t="s">
        <v>1513</v>
      </c>
      <c r="D39" s="243" t="s">
        <v>101</v>
      </c>
      <c r="E39" s="264">
        <v>2341079</v>
      </c>
      <c r="F39" s="261" t="s">
        <v>1528</v>
      </c>
      <c r="G39" s="142" t="s">
        <v>1568</v>
      </c>
      <c r="H39" s="14"/>
    </row>
    <row r="40" spans="1:8" s="257" customFormat="1">
      <c r="A40" s="108">
        <v>36</v>
      </c>
      <c r="B40" s="243" t="s">
        <v>1512</v>
      </c>
      <c r="C40" s="243" t="s">
        <v>1513</v>
      </c>
      <c r="D40" s="243" t="s">
        <v>101</v>
      </c>
      <c r="E40" s="264">
        <v>2341068</v>
      </c>
      <c r="F40" s="261" t="s">
        <v>1528</v>
      </c>
      <c r="G40" s="142" t="s">
        <v>1569</v>
      </c>
      <c r="H40" s="14"/>
    </row>
    <row r="41" spans="1:8" s="257" customFormat="1">
      <c r="A41" s="108">
        <v>37</v>
      </c>
      <c r="B41" s="243" t="s">
        <v>1512</v>
      </c>
      <c r="C41" s="243" t="s">
        <v>1513</v>
      </c>
      <c r="D41" s="243" t="s">
        <v>101</v>
      </c>
      <c r="E41" s="264">
        <v>2341075</v>
      </c>
      <c r="F41" s="261" t="s">
        <v>1528</v>
      </c>
      <c r="G41" s="142" t="s">
        <v>1570</v>
      </c>
      <c r="H41" s="14"/>
    </row>
    <row r="42" spans="1:8" s="257" customFormat="1">
      <c r="A42" s="108">
        <v>38</v>
      </c>
      <c r="B42" s="243" t="s">
        <v>1512</v>
      </c>
      <c r="C42" s="243" t="s">
        <v>1513</v>
      </c>
      <c r="D42" s="243" t="s">
        <v>101</v>
      </c>
      <c r="E42" s="38" t="s">
        <v>1537</v>
      </c>
      <c r="F42" s="261" t="s">
        <v>1528</v>
      </c>
      <c r="G42" s="142" t="s">
        <v>1538</v>
      </c>
      <c r="H42" s="14"/>
    </row>
    <row r="43" spans="1:8" s="257" customFormat="1">
      <c r="A43" s="108">
        <v>39</v>
      </c>
      <c r="B43" s="243" t="s">
        <v>1512</v>
      </c>
      <c r="C43" s="243" t="s">
        <v>1513</v>
      </c>
      <c r="D43" s="243" t="s">
        <v>101</v>
      </c>
      <c r="E43" s="264" t="s">
        <v>1571</v>
      </c>
      <c r="F43" s="261" t="s">
        <v>1528</v>
      </c>
      <c r="G43" s="142" t="s">
        <v>1572</v>
      </c>
      <c r="H43" s="14"/>
    </row>
    <row r="44" spans="1:8" s="257" customFormat="1">
      <c r="A44" s="108">
        <v>40</v>
      </c>
      <c r="B44" s="243" t="s">
        <v>1512</v>
      </c>
      <c r="C44" s="243" t="s">
        <v>1513</v>
      </c>
      <c r="D44" s="243" t="s">
        <v>101</v>
      </c>
      <c r="E44" s="264">
        <v>3240200</v>
      </c>
      <c r="F44" s="261" t="s">
        <v>1528</v>
      </c>
      <c r="G44" s="142" t="s">
        <v>1573</v>
      </c>
      <c r="H44" s="14"/>
    </row>
    <row r="45" spans="1:8" s="257" customFormat="1">
      <c r="A45" s="108">
        <v>41</v>
      </c>
      <c r="B45" s="243" t="s">
        <v>1512</v>
      </c>
      <c r="C45" s="243" t="s">
        <v>1513</v>
      </c>
      <c r="D45" s="243" t="s">
        <v>101</v>
      </c>
      <c r="E45" s="264">
        <v>3290025</v>
      </c>
      <c r="F45" s="261" t="s">
        <v>6</v>
      </c>
      <c r="G45" s="142" t="s">
        <v>148</v>
      </c>
      <c r="H45" s="14"/>
    </row>
    <row r="46" spans="1:8" s="26" customFormat="1">
      <c r="A46" s="108">
        <v>42</v>
      </c>
      <c r="B46" s="243" t="s">
        <v>1512</v>
      </c>
      <c r="C46" s="243" t="s">
        <v>1513</v>
      </c>
      <c r="D46" s="243" t="s">
        <v>101</v>
      </c>
      <c r="E46" s="61"/>
      <c r="F46" s="13" t="s">
        <v>6</v>
      </c>
      <c r="G46" s="22" t="s">
        <v>153</v>
      </c>
      <c r="H46" s="14"/>
    </row>
    <row r="47" spans="1:8" s="26" customFormat="1">
      <c r="A47" s="108">
        <v>43</v>
      </c>
      <c r="B47" s="243" t="s">
        <v>1512</v>
      </c>
      <c r="C47" s="243" t="s">
        <v>1513</v>
      </c>
      <c r="D47" s="243" t="s">
        <v>101</v>
      </c>
      <c r="E47" s="61"/>
      <c r="F47" s="13" t="s">
        <v>6</v>
      </c>
      <c r="G47" s="22" t="s">
        <v>154</v>
      </c>
      <c r="H47" s="14"/>
    </row>
    <row r="48" spans="1:8" s="26" customFormat="1">
      <c r="A48" s="108">
        <v>44</v>
      </c>
      <c r="B48" s="243" t="s">
        <v>1512</v>
      </c>
      <c r="C48" s="243" t="s">
        <v>1513</v>
      </c>
      <c r="D48" s="243" t="s">
        <v>101</v>
      </c>
      <c r="E48" s="61">
        <v>99445</v>
      </c>
      <c r="F48" s="13" t="s">
        <v>6</v>
      </c>
      <c r="G48" s="22" t="s">
        <v>167</v>
      </c>
      <c r="H48" s="14"/>
    </row>
    <row r="49" spans="1:8" s="26" customFormat="1" ht="13.5" thickBot="1">
      <c r="A49" s="110">
        <v>45</v>
      </c>
      <c r="B49" s="244" t="s">
        <v>1512</v>
      </c>
      <c r="C49" s="244" t="s">
        <v>1513</v>
      </c>
      <c r="D49" s="244" t="s">
        <v>101</v>
      </c>
      <c r="E49" s="62">
        <v>43607</v>
      </c>
      <c r="F49" s="63" t="s">
        <v>6</v>
      </c>
      <c r="G49" s="265" t="s">
        <v>168</v>
      </c>
      <c r="H49" s="14"/>
    </row>
    <row r="50" spans="1:8" s="257" customFormat="1" ht="13.5" thickTop="1">
      <c r="A50" s="107">
        <v>46</v>
      </c>
      <c r="B50" s="246" t="s">
        <v>1512</v>
      </c>
      <c r="C50" s="246" t="s">
        <v>1574</v>
      </c>
      <c r="D50" s="246" t="s">
        <v>101</v>
      </c>
      <c r="E50" s="37">
        <v>1240253</v>
      </c>
      <c r="F50" s="21" t="s">
        <v>11</v>
      </c>
      <c r="G50" s="266" t="s">
        <v>1575</v>
      </c>
      <c r="H50" s="14">
        <v>635470</v>
      </c>
    </row>
    <row r="51" spans="1:8" s="257" customFormat="1">
      <c r="A51" s="108">
        <v>47</v>
      </c>
      <c r="B51" s="243" t="s">
        <v>1512</v>
      </c>
      <c r="C51" s="243" t="s">
        <v>1574</v>
      </c>
      <c r="D51" s="243" t="s">
        <v>101</v>
      </c>
      <c r="E51" s="35">
        <v>1240254</v>
      </c>
      <c r="F51" s="13" t="s">
        <v>11</v>
      </c>
      <c r="G51" s="142" t="s">
        <v>1576</v>
      </c>
      <c r="H51" s="14">
        <v>834960</v>
      </c>
    </row>
    <row r="52" spans="1:8" s="257" customFormat="1">
      <c r="A52" s="108">
        <v>48</v>
      </c>
      <c r="B52" s="243" t="s">
        <v>1512</v>
      </c>
      <c r="C52" s="243" t="s">
        <v>1574</v>
      </c>
      <c r="D52" s="243" t="s">
        <v>101</v>
      </c>
      <c r="E52" s="35">
        <v>1240255</v>
      </c>
      <c r="F52" s="13" t="s">
        <v>11</v>
      </c>
      <c r="G52" s="142" t="s">
        <v>1577</v>
      </c>
      <c r="H52" s="14">
        <v>733290</v>
      </c>
    </row>
    <row r="53" spans="1:8" s="257" customFormat="1">
      <c r="A53" s="108">
        <v>49</v>
      </c>
      <c r="B53" s="243" t="s">
        <v>1512</v>
      </c>
      <c r="C53" s="243" t="s">
        <v>1574</v>
      </c>
      <c r="D53" s="243" t="s">
        <v>101</v>
      </c>
      <c r="E53" s="35">
        <v>1240256</v>
      </c>
      <c r="F53" s="13" t="s">
        <v>11</v>
      </c>
      <c r="G53" s="142" t="s">
        <v>1578</v>
      </c>
      <c r="H53" s="14">
        <v>957810</v>
      </c>
    </row>
    <row r="54" spans="1:8" s="257" customFormat="1">
      <c r="A54" s="108">
        <v>50</v>
      </c>
      <c r="B54" s="243" t="s">
        <v>1512</v>
      </c>
      <c r="C54" s="243" t="s">
        <v>1574</v>
      </c>
      <c r="D54" s="243" t="s">
        <v>101</v>
      </c>
      <c r="E54" s="35">
        <v>3240061</v>
      </c>
      <c r="F54" s="13" t="s">
        <v>6</v>
      </c>
      <c r="G54" s="142" t="s">
        <v>1579</v>
      </c>
      <c r="H54" s="14"/>
    </row>
    <row r="55" spans="1:8" s="257" customFormat="1">
      <c r="A55" s="108">
        <v>51</v>
      </c>
      <c r="B55" s="243" t="s">
        <v>1512</v>
      </c>
      <c r="C55" s="243" t="s">
        <v>1574</v>
      </c>
      <c r="D55" s="243" t="s">
        <v>101</v>
      </c>
      <c r="E55" s="35">
        <v>3240067</v>
      </c>
      <c r="F55" s="13" t="s">
        <v>6</v>
      </c>
      <c r="G55" s="142" t="s">
        <v>1580</v>
      </c>
      <c r="H55" s="14"/>
    </row>
    <row r="56" spans="1:8" s="257" customFormat="1">
      <c r="A56" s="108">
        <v>52</v>
      </c>
      <c r="B56" s="243" t="s">
        <v>1512</v>
      </c>
      <c r="C56" s="243" t="s">
        <v>1574</v>
      </c>
      <c r="D56" s="243" t="s">
        <v>101</v>
      </c>
      <c r="E56" s="38" t="s">
        <v>1537</v>
      </c>
      <c r="F56" s="13" t="s">
        <v>1528</v>
      </c>
      <c r="G56" s="142" t="s">
        <v>1538</v>
      </c>
      <c r="H56" s="14"/>
    </row>
    <row r="57" spans="1:8" s="257" customFormat="1">
      <c r="A57" s="108">
        <v>53</v>
      </c>
      <c r="B57" s="243" t="s">
        <v>1512</v>
      </c>
      <c r="C57" s="243" t="s">
        <v>1574</v>
      </c>
      <c r="D57" s="243" t="s">
        <v>101</v>
      </c>
      <c r="E57" s="35" t="s">
        <v>1581</v>
      </c>
      <c r="F57" s="13" t="s">
        <v>1528</v>
      </c>
      <c r="G57" s="142" t="s">
        <v>1582</v>
      </c>
      <c r="H57" s="14"/>
    </row>
    <row r="58" spans="1:8" s="257" customFormat="1">
      <c r="A58" s="108">
        <v>54</v>
      </c>
      <c r="B58" s="243" t="s">
        <v>1512</v>
      </c>
      <c r="C58" s="243" t="s">
        <v>1574</v>
      </c>
      <c r="D58" s="243" t="s">
        <v>101</v>
      </c>
      <c r="E58" s="35">
        <v>3290025</v>
      </c>
      <c r="F58" s="13" t="s">
        <v>6</v>
      </c>
      <c r="G58" s="142" t="s">
        <v>148</v>
      </c>
      <c r="H58" s="14"/>
    </row>
    <row r="59" spans="1:8" s="26" customFormat="1">
      <c r="A59" s="108">
        <v>55</v>
      </c>
      <c r="B59" s="243" t="s">
        <v>1512</v>
      </c>
      <c r="C59" s="243" t="s">
        <v>1574</v>
      </c>
      <c r="D59" s="243" t="s">
        <v>101</v>
      </c>
      <c r="E59" s="61"/>
      <c r="F59" s="13" t="s">
        <v>6</v>
      </c>
      <c r="G59" s="22" t="s">
        <v>153</v>
      </c>
      <c r="H59" s="14"/>
    </row>
    <row r="60" spans="1:8" s="26" customFormat="1">
      <c r="A60" s="108">
        <v>56</v>
      </c>
      <c r="B60" s="243" t="s">
        <v>1512</v>
      </c>
      <c r="C60" s="243" t="s">
        <v>1574</v>
      </c>
      <c r="D60" s="243" t="s">
        <v>101</v>
      </c>
      <c r="E60" s="61"/>
      <c r="F60" s="13" t="s">
        <v>6</v>
      </c>
      <c r="G60" s="22" t="s">
        <v>154</v>
      </c>
      <c r="H60" s="14"/>
    </row>
    <row r="61" spans="1:8" s="26" customFormat="1">
      <c r="A61" s="108">
        <v>57</v>
      </c>
      <c r="B61" s="243" t="s">
        <v>1512</v>
      </c>
      <c r="C61" s="243" t="s">
        <v>1574</v>
      </c>
      <c r="D61" s="243" t="s">
        <v>101</v>
      </c>
      <c r="E61" s="61">
        <v>99445</v>
      </c>
      <c r="F61" s="13" t="s">
        <v>6</v>
      </c>
      <c r="G61" s="22" t="s">
        <v>167</v>
      </c>
      <c r="H61" s="14"/>
    </row>
    <row r="62" spans="1:8" s="26" customFormat="1" ht="13.5" thickBot="1">
      <c r="A62" s="110">
        <v>58</v>
      </c>
      <c r="B62" s="244" t="s">
        <v>1512</v>
      </c>
      <c r="C62" s="244" t="s">
        <v>1574</v>
      </c>
      <c r="D62" s="244" t="s">
        <v>101</v>
      </c>
      <c r="E62" s="62">
        <v>43607</v>
      </c>
      <c r="F62" s="63" t="s">
        <v>6</v>
      </c>
      <c r="G62" s="265" t="s">
        <v>168</v>
      </c>
      <c r="H62" s="14"/>
    </row>
    <row r="63" spans="1:8" s="257" customFormat="1" ht="13.5" thickTop="1">
      <c r="A63" s="107">
        <v>59</v>
      </c>
      <c r="B63" s="246" t="s">
        <v>1512</v>
      </c>
      <c r="C63" s="246" t="s">
        <v>1583</v>
      </c>
      <c r="D63" s="246" t="s">
        <v>101</v>
      </c>
      <c r="E63" s="37">
        <v>1240257</v>
      </c>
      <c r="F63" s="21" t="s">
        <v>11</v>
      </c>
      <c r="G63" s="266" t="s">
        <v>1584</v>
      </c>
      <c r="H63" s="14">
        <v>238474.80000000002</v>
      </c>
    </row>
    <row r="64" spans="1:8" s="257" customFormat="1">
      <c r="A64" s="108">
        <v>60</v>
      </c>
      <c r="B64" s="243" t="s">
        <v>1512</v>
      </c>
      <c r="C64" s="243" t="s">
        <v>1583</v>
      </c>
      <c r="D64" s="243" t="s">
        <v>101</v>
      </c>
      <c r="E64" s="35">
        <v>1240202</v>
      </c>
      <c r="F64" s="13" t="s">
        <v>11</v>
      </c>
      <c r="G64" s="142" t="s">
        <v>1585</v>
      </c>
      <c r="H64" s="14">
        <v>398269</v>
      </c>
    </row>
    <row r="65" spans="1:8" s="257" customFormat="1">
      <c r="A65" s="108">
        <v>61</v>
      </c>
      <c r="B65" s="243" t="s">
        <v>1512</v>
      </c>
      <c r="C65" s="243" t="s">
        <v>1583</v>
      </c>
      <c r="D65" s="243" t="s">
        <v>101</v>
      </c>
      <c r="E65" s="35">
        <v>1240205</v>
      </c>
      <c r="F65" s="13" t="s">
        <v>11</v>
      </c>
      <c r="G65" s="142" t="s">
        <v>1586</v>
      </c>
      <c r="H65" s="14">
        <v>528087.20000000007</v>
      </c>
    </row>
    <row r="66" spans="1:8" s="257" customFormat="1">
      <c r="A66" s="108">
        <v>62</v>
      </c>
      <c r="B66" s="243" t="s">
        <v>1512</v>
      </c>
      <c r="C66" s="243" t="s">
        <v>1583</v>
      </c>
      <c r="D66" s="243" t="s">
        <v>101</v>
      </c>
      <c r="E66" s="35">
        <v>1240258</v>
      </c>
      <c r="F66" s="13" t="s">
        <v>11</v>
      </c>
      <c r="G66" s="142" t="s">
        <v>1587</v>
      </c>
      <c r="H66" s="14">
        <v>382180</v>
      </c>
    </row>
    <row r="67" spans="1:8" s="257" customFormat="1">
      <c r="A67" s="108">
        <v>63</v>
      </c>
      <c r="B67" s="243" t="s">
        <v>1512</v>
      </c>
      <c r="C67" s="243" t="s">
        <v>1583</v>
      </c>
      <c r="D67" s="243" t="s">
        <v>101</v>
      </c>
      <c r="E67" s="35">
        <v>1240259</v>
      </c>
      <c r="F67" s="13" t="s">
        <v>11</v>
      </c>
      <c r="G67" s="142" t="s">
        <v>1588</v>
      </c>
      <c r="H67" s="14">
        <v>601720</v>
      </c>
    </row>
    <row r="68" spans="1:8" s="257" customFormat="1">
      <c r="A68" s="108">
        <v>64</v>
      </c>
      <c r="B68" s="243" t="s">
        <v>1512</v>
      </c>
      <c r="C68" s="243" t="s">
        <v>1583</v>
      </c>
      <c r="D68" s="243" t="s">
        <v>101</v>
      </c>
      <c r="E68" s="35">
        <v>1240203</v>
      </c>
      <c r="F68" s="13" t="s">
        <v>11</v>
      </c>
      <c r="G68" s="142" t="s">
        <v>1589</v>
      </c>
      <c r="H68" s="14">
        <v>778170</v>
      </c>
    </row>
    <row r="69" spans="1:8" s="257" customFormat="1">
      <c r="A69" s="108">
        <v>65</v>
      </c>
      <c r="B69" s="243" t="s">
        <v>1512</v>
      </c>
      <c r="C69" s="243" t="s">
        <v>1583</v>
      </c>
      <c r="D69" s="243" t="s">
        <v>101</v>
      </c>
      <c r="E69" s="264">
        <v>3240099</v>
      </c>
      <c r="F69" s="13" t="s">
        <v>6</v>
      </c>
      <c r="G69" s="142" t="s">
        <v>1590</v>
      </c>
      <c r="H69" s="14"/>
    </row>
    <row r="70" spans="1:8" s="257" customFormat="1">
      <c r="A70" s="108">
        <v>66</v>
      </c>
      <c r="B70" s="243" t="s">
        <v>1512</v>
      </c>
      <c r="C70" s="243" t="s">
        <v>1583</v>
      </c>
      <c r="D70" s="243" t="s">
        <v>101</v>
      </c>
      <c r="E70" s="264" t="s">
        <v>1591</v>
      </c>
      <c r="F70" s="13" t="s">
        <v>6</v>
      </c>
      <c r="G70" s="142" t="s">
        <v>1592</v>
      </c>
      <c r="H70" s="14"/>
    </row>
    <row r="71" spans="1:8" s="257" customFormat="1">
      <c r="A71" s="108">
        <v>67</v>
      </c>
      <c r="B71" s="243" t="s">
        <v>1512</v>
      </c>
      <c r="C71" s="243" t="s">
        <v>1583</v>
      </c>
      <c r="D71" s="243" t="s">
        <v>101</v>
      </c>
      <c r="E71" s="264" t="s">
        <v>1593</v>
      </c>
      <c r="F71" s="13" t="s">
        <v>6</v>
      </c>
      <c r="G71" s="142" t="s">
        <v>1594</v>
      </c>
      <c r="H71" s="14"/>
    </row>
    <row r="72" spans="1:8" s="257" customFormat="1">
      <c r="A72" s="108">
        <v>68</v>
      </c>
      <c r="B72" s="243" t="s">
        <v>1512</v>
      </c>
      <c r="C72" s="243" t="s">
        <v>1583</v>
      </c>
      <c r="D72" s="243" t="s">
        <v>101</v>
      </c>
      <c r="E72" s="35" t="s">
        <v>1595</v>
      </c>
      <c r="F72" s="13" t="s">
        <v>1528</v>
      </c>
      <c r="G72" s="142" t="s">
        <v>1596</v>
      </c>
      <c r="H72" s="14"/>
    </row>
    <row r="73" spans="1:8" s="257" customFormat="1">
      <c r="A73" s="108">
        <v>69</v>
      </c>
      <c r="B73" s="243" t="s">
        <v>1512</v>
      </c>
      <c r="C73" s="243" t="s">
        <v>1583</v>
      </c>
      <c r="D73" s="243" t="s">
        <v>101</v>
      </c>
      <c r="E73" s="258">
        <v>2071017</v>
      </c>
      <c r="F73" s="13" t="s">
        <v>1528</v>
      </c>
      <c r="G73" s="142" t="s">
        <v>1597</v>
      </c>
      <c r="H73" s="14"/>
    </row>
    <row r="74" spans="1:8" s="257" customFormat="1">
      <c r="A74" s="108">
        <v>70</v>
      </c>
      <c r="B74" s="243" t="s">
        <v>1512</v>
      </c>
      <c r="C74" s="243" t="s">
        <v>1583</v>
      </c>
      <c r="D74" s="243" t="s">
        <v>101</v>
      </c>
      <c r="E74" s="258">
        <v>2071016</v>
      </c>
      <c r="F74" s="13" t="s">
        <v>1528</v>
      </c>
      <c r="G74" s="142" t="s">
        <v>1598</v>
      </c>
      <c r="H74" s="14"/>
    </row>
    <row r="75" spans="1:8" s="257" customFormat="1" ht="25.5">
      <c r="A75" s="108">
        <v>71</v>
      </c>
      <c r="B75" s="243" t="s">
        <v>1512</v>
      </c>
      <c r="C75" s="243" t="s">
        <v>1583</v>
      </c>
      <c r="D75" s="243" t="s">
        <v>101</v>
      </c>
      <c r="E75" s="35">
        <v>2122452</v>
      </c>
      <c r="F75" s="13" t="s">
        <v>1528</v>
      </c>
      <c r="G75" s="142" t="s">
        <v>129</v>
      </c>
      <c r="H75" s="14"/>
    </row>
    <row r="76" spans="1:8" s="257" customFormat="1" ht="25.5">
      <c r="A76" s="108">
        <v>72</v>
      </c>
      <c r="B76" s="243" t="s">
        <v>1512</v>
      </c>
      <c r="C76" s="243" t="s">
        <v>1583</v>
      </c>
      <c r="D76" s="243" t="s">
        <v>101</v>
      </c>
      <c r="E76" s="35">
        <v>2122450</v>
      </c>
      <c r="F76" s="13" t="s">
        <v>1528</v>
      </c>
      <c r="G76" s="142" t="s">
        <v>130</v>
      </c>
      <c r="H76" s="14"/>
    </row>
    <row r="77" spans="1:8" s="257" customFormat="1" ht="25.5">
      <c r="A77" s="108">
        <v>73</v>
      </c>
      <c r="B77" s="243" t="s">
        <v>1512</v>
      </c>
      <c r="C77" s="243" t="s">
        <v>1583</v>
      </c>
      <c r="D77" s="243" t="s">
        <v>101</v>
      </c>
      <c r="E77" s="35">
        <v>2141958</v>
      </c>
      <c r="F77" s="13" t="s">
        <v>1528</v>
      </c>
      <c r="G77" s="142" t="s">
        <v>131</v>
      </c>
      <c r="H77" s="14"/>
    </row>
    <row r="78" spans="1:8" s="257" customFormat="1" ht="25.5">
      <c r="A78" s="108">
        <v>74</v>
      </c>
      <c r="B78" s="243" t="s">
        <v>1512</v>
      </c>
      <c r="C78" s="243" t="s">
        <v>1583</v>
      </c>
      <c r="D78" s="243" t="s">
        <v>101</v>
      </c>
      <c r="E78" s="35">
        <v>2141957</v>
      </c>
      <c r="F78" s="13" t="s">
        <v>1528</v>
      </c>
      <c r="G78" s="142" t="s">
        <v>132</v>
      </c>
      <c r="H78" s="14"/>
    </row>
    <row r="79" spans="1:8" s="257" customFormat="1" ht="25.5">
      <c r="A79" s="108">
        <v>75</v>
      </c>
      <c r="B79" s="243" t="s">
        <v>1512</v>
      </c>
      <c r="C79" s="243" t="s">
        <v>1583</v>
      </c>
      <c r="D79" s="243" t="s">
        <v>101</v>
      </c>
      <c r="E79" s="35">
        <v>1070063</v>
      </c>
      <c r="F79" s="13" t="s">
        <v>1528</v>
      </c>
      <c r="G79" s="142" t="s">
        <v>1599</v>
      </c>
      <c r="H79" s="14"/>
    </row>
    <row r="80" spans="1:8" s="257" customFormat="1" ht="25.5">
      <c r="A80" s="108">
        <v>76</v>
      </c>
      <c r="B80" s="243" t="s">
        <v>1512</v>
      </c>
      <c r="C80" s="243" t="s">
        <v>1583</v>
      </c>
      <c r="D80" s="243" t="s">
        <v>101</v>
      </c>
      <c r="E80" s="35">
        <v>1070062</v>
      </c>
      <c r="F80" s="13" t="s">
        <v>1528</v>
      </c>
      <c r="G80" s="142" t="s">
        <v>1600</v>
      </c>
      <c r="H80" s="14"/>
    </row>
    <row r="81" spans="1:8" s="257" customFormat="1" ht="25.5">
      <c r="A81" s="108">
        <v>77</v>
      </c>
      <c r="B81" s="243" t="s">
        <v>1512</v>
      </c>
      <c r="C81" s="243" t="s">
        <v>1583</v>
      </c>
      <c r="D81" s="243" t="s">
        <v>101</v>
      </c>
      <c r="E81" s="264" t="s">
        <v>1555</v>
      </c>
      <c r="F81" s="13" t="s">
        <v>6</v>
      </c>
      <c r="G81" s="142" t="s">
        <v>1556</v>
      </c>
      <c r="H81" s="14"/>
    </row>
    <row r="82" spans="1:8" s="257" customFormat="1" ht="25.5">
      <c r="A82" s="108">
        <v>78</v>
      </c>
      <c r="B82" s="243" t="s">
        <v>1512</v>
      </c>
      <c r="C82" s="243" t="s">
        <v>1583</v>
      </c>
      <c r="D82" s="243" t="s">
        <v>101</v>
      </c>
      <c r="E82" s="264" t="s">
        <v>1559</v>
      </c>
      <c r="F82" s="13" t="s">
        <v>6</v>
      </c>
      <c r="G82" s="142" t="s">
        <v>1560</v>
      </c>
      <c r="H82" s="14"/>
    </row>
    <row r="83" spans="1:8" s="257" customFormat="1">
      <c r="A83" s="108">
        <v>79</v>
      </c>
      <c r="B83" s="243" t="s">
        <v>1512</v>
      </c>
      <c r="C83" s="243" t="s">
        <v>1583</v>
      </c>
      <c r="D83" s="243" t="s">
        <v>101</v>
      </c>
      <c r="E83" s="83">
        <v>2340031</v>
      </c>
      <c r="F83" s="13" t="s">
        <v>1528</v>
      </c>
      <c r="G83" s="142" t="s">
        <v>1601</v>
      </c>
      <c r="H83" s="14"/>
    </row>
    <row r="84" spans="1:8" s="257" customFormat="1">
      <c r="A84" s="108">
        <v>80</v>
      </c>
      <c r="B84" s="243" t="s">
        <v>1512</v>
      </c>
      <c r="C84" s="243" t="s">
        <v>1583</v>
      </c>
      <c r="D84" s="243" t="s">
        <v>101</v>
      </c>
      <c r="E84" s="83">
        <v>2340024</v>
      </c>
      <c r="F84" s="13" t="s">
        <v>1528</v>
      </c>
      <c r="G84" s="142" t="s">
        <v>1602</v>
      </c>
      <c r="H84" s="14"/>
    </row>
    <row r="85" spans="1:8" s="257" customFormat="1">
      <c r="A85" s="108">
        <v>81</v>
      </c>
      <c r="B85" s="243" t="s">
        <v>1512</v>
      </c>
      <c r="C85" s="243" t="s">
        <v>1583</v>
      </c>
      <c r="D85" s="243" t="s">
        <v>101</v>
      </c>
      <c r="E85" s="35">
        <v>2342005</v>
      </c>
      <c r="F85" s="13" t="s">
        <v>1528</v>
      </c>
      <c r="G85" s="142" t="s">
        <v>1603</v>
      </c>
      <c r="H85" s="14"/>
    </row>
    <row r="86" spans="1:8" s="257" customFormat="1">
      <c r="A86" s="108">
        <v>82</v>
      </c>
      <c r="B86" s="243" t="s">
        <v>1512</v>
      </c>
      <c r="C86" s="243" t="s">
        <v>1583</v>
      </c>
      <c r="D86" s="243" t="s">
        <v>101</v>
      </c>
      <c r="E86" s="35">
        <v>2123190</v>
      </c>
      <c r="F86" s="13" t="s">
        <v>1528</v>
      </c>
      <c r="G86" s="142" t="s">
        <v>1604</v>
      </c>
      <c r="H86" s="14"/>
    </row>
    <row r="87" spans="1:8" s="257" customFormat="1">
      <c r="A87" s="108">
        <v>83</v>
      </c>
      <c r="B87" s="243" t="s">
        <v>1512</v>
      </c>
      <c r="C87" s="243" t="s">
        <v>1583</v>
      </c>
      <c r="D87" s="243" t="s">
        <v>101</v>
      </c>
      <c r="E87" s="38">
        <v>3240200</v>
      </c>
      <c r="F87" s="13" t="s">
        <v>1528</v>
      </c>
      <c r="G87" s="142" t="s">
        <v>1573</v>
      </c>
      <c r="H87" s="14"/>
    </row>
    <row r="88" spans="1:8" s="257" customFormat="1">
      <c r="A88" s="108">
        <v>84</v>
      </c>
      <c r="B88" s="243" t="s">
        <v>1512</v>
      </c>
      <c r="C88" s="243" t="s">
        <v>1583</v>
      </c>
      <c r="D88" s="243" t="s">
        <v>101</v>
      </c>
      <c r="E88" s="35">
        <v>3290025</v>
      </c>
      <c r="F88" s="13" t="s">
        <v>6</v>
      </c>
      <c r="G88" s="142" t="s">
        <v>148</v>
      </c>
      <c r="H88" s="14"/>
    </row>
    <row r="89" spans="1:8" s="26" customFormat="1">
      <c r="A89" s="108">
        <v>85</v>
      </c>
      <c r="B89" s="243" t="s">
        <v>1512</v>
      </c>
      <c r="C89" s="243" t="s">
        <v>1583</v>
      </c>
      <c r="D89" s="243" t="s">
        <v>101</v>
      </c>
      <c r="E89" s="61"/>
      <c r="F89" s="13" t="s">
        <v>6</v>
      </c>
      <c r="G89" s="22" t="s">
        <v>153</v>
      </c>
      <c r="H89" s="14"/>
    </row>
    <row r="90" spans="1:8" s="26" customFormat="1">
      <c r="A90" s="108">
        <v>86</v>
      </c>
      <c r="B90" s="243" t="s">
        <v>1512</v>
      </c>
      <c r="C90" s="243" t="s">
        <v>1583</v>
      </c>
      <c r="D90" s="243" t="s">
        <v>101</v>
      </c>
      <c r="E90" s="61"/>
      <c r="F90" s="13" t="s">
        <v>6</v>
      </c>
      <c r="G90" s="22" t="s">
        <v>154</v>
      </c>
      <c r="H90" s="14"/>
    </row>
    <row r="91" spans="1:8" s="26" customFormat="1">
      <c r="A91" s="108">
        <v>87</v>
      </c>
      <c r="B91" s="243" t="s">
        <v>1512</v>
      </c>
      <c r="C91" s="243" t="s">
        <v>1583</v>
      </c>
      <c r="D91" s="243" t="s">
        <v>101</v>
      </c>
      <c r="E91" s="61">
        <v>99445</v>
      </c>
      <c r="F91" s="13" t="s">
        <v>6</v>
      </c>
      <c r="G91" s="22" t="s">
        <v>167</v>
      </c>
      <c r="H91" s="14"/>
    </row>
    <row r="92" spans="1:8" s="26" customFormat="1" ht="13.5" thickBot="1">
      <c r="A92" s="108">
        <v>88</v>
      </c>
      <c r="B92" s="243" t="s">
        <v>1512</v>
      </c>
      <c r="C92" s="244" t="s">
        <v>1583</v>
      </c>
      <c r="D92" s="244" t="s">
        <v>101</v>
      </c>
      <c r="E92" s="62">
        <v>43607</v>
      </c>
      <c r="F92" s="63" t="s">
        <v>6</v>
      </c>
      <c r="G92" s="265" t="s">
        <v>168</v>
      </c>
      <c r="H92" s="267"/>
    </row>
    <row r="93" spans="1:8" ht="27" thickTop="1" thickBot="1">
      <c r="A93" s="110">
        <v>89</v>
      </c>
      <c r="B93" s="110" t="s">
        <v>1512</v>
      </c>
      <c r="C93" s="252" t="s">
        <v>1605</v>
      </c>
      <c r="D93" s="268" t="s">
        <v>10</v>
      </c>
      <c r="E93" s="253">
        <v>1240167</v>
      </c>
      <c r="F93" s="268" t="s">
        <v>11</v>
      </c>
      <c r="G93" s="269" t="s">
        <v>1606</v>
      </c>
      <c r="H93" s="14">
        <v>636500</v>
      </c>
    </row>
    <row r="94" spans="1:8" ht="13.5" thickTop="1"/>
  </sheetData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 Шкафы с 09.10.23</vt:lpstr>
      <vt:lpstr>Лари с 09.10.23</vt:lpstr>
      <vt:lpstr>Прилавки с 09.10.23</vt:lpstr>
      <vt:lpstr>Горки с 09.10.23</vt:lpstr>
      <vt:lpstr>Моноблоки,сплиты с 09.10.23</vt:lpstr>
      <vt:lpstr>Бонеты</vt:lpstr>
      <vt:lpstr>' Шкафы с 09.10.23'!Заголовки_для_печати</vt:lpstr>
      <vt:lpstr>'Моноблоки,сплиты с 09.10.23'!Заголовки_для_печати</vt:lpstr>
      <vt:lpstr>'Прилавки с 09.10.23'!Заголовки_для_печати</vt:lpstr>
      <vt:lpstr>' Шкафы с 09.10.23'!Область_печати</vt:lpstr>
      <vt:lpstr>Бонеты!Область_печати</vt:lpstr>
      <vt:lpstr>'Горки с 09.10.23'!Область_печати</vt:lpstr>
      <vt:lpstr>'Лари с 09.10.23'!Область_печати</vt:lpstr>
      <vt:lpstr>'Моноблоки,сплиты с 09.10.23'!Область_печати</vt:lpstr>
      <vt:lpstr>'Прилавки с 09.10.23'!Область_печати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2023-10-09T11:51:54Z</dcterms:modified>
</cp:coreProperties>
</file>